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525" windowWidth="18840" windowHeight="11370" tabRatio="580"/>
  </bookViews>
  <sheets>
    <sheet name="ГКПЗ ООС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L190" i="1"/>
  <c r="L207"/>
  <c r="K190"/>
  <c r="K207"/>
  <c r="K170"/>
  <c r="L188"/>
  <c r="K107"/>
  <c r="K17"/>
  <c r="D196"/>
  <c r="L17"/>
  <c r="K196"/>
  <c r="L196"/>
  <c r="K195"/>
  <c r="L195"/>
  <c r="L186"/>
  <c r="M186"/>
  <c r="N186"/>
  <c r="O186"/>
  <c r="L187"/>
  <c r="M187"/>
  <c r="N187"/>
  <c r="O187"/>
  <c r="K186"/>
  <c r="K187"/>
  <c r="J186"/>
  <c r="J187"/>
  <c r="I186"/>
  <c r="I187"/>
  <c r="G186"/>
  <c r="G187"/>
  <c r="F186"/>
  <c r="F187"/>
  <c r="B186"/>
  <c r="C186"/>
  <c r="D186"/>
  <c r="E186"/>
  <c r="B187"/>
  <c r="C187"/>
  <c r="D187"/>
  <c r="E187"/>
  <c r="L169"/>
  <c r="L107"/>
  <c r="L170"/>
</calcChain>
</file>

<file path=xl/sharedStrings.xml><?xml version="1.0" encoding="utf-8"?>
<sst xmlns="http://schemas.openxmlformats.org/spreadsheetml/2006/main" count="2031" uniqueCount="655">
  <si>
    <t>План закупок товаров (работ, услуг)</t>
  </si>
  <si>
    <t>на 2016 год</t>
  </si>
  <si>
    <t>Наименование заказчика</t>
  </si>
  <si>
    <t>Акционерное общество "Южные Электрические Сети Камчатки"</t>
  </si>
  <si>
    <t>Адрес местонахождения заказчика</t>
  </si>
  <si>
    <t>Камчатский край, г. Петропавловск-Камчатский, ул. Тундровая, 2</t>
  </si>
  <si>
    <t>Телефон заказчика</t>
  </si>
  <si>
    <t>(4152) 41-73-68</t>
  </si>
  <si>
    <t>Электронная почта заказчика</t>
  </si>
  <si>
    <t>ИНН</t>
  </si>
  <si>
    <t>4101101796</t>
  </si>
  <si>
    <t>КПП</t>
  </si>
  <si>
    <t>410101001</t>
  </si>
  <si>
    <t>ОКАТО</t>
  </si>
  <si>
    <t>30401000000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</si>
  <si>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</si>
  <si>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</si>
  <si>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</si>
  <si>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</si>
  <si>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</si>
  <si>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</si>
  <si>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</si>
  <si>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</si>
  <si>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</si>
  <si>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</si>
  <si>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</si>
  <si>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</si>
  <si>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</si>
  <si>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</si>
  <si>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</si>
  <si>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</si>
  <si>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без НДС</t>
  </si>
  <si>
    <t>с НДС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</si>
  <si>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</si>
  <si>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</si>
  <si>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(нет)</t>
  </si>
  <si>
    <t>1 квартал 2016</t>
  </si>
  <si>
    <t>1</t>
  </si>
  <si>
    <t>43.29</t>
  </si>
  <si>
    <t>43.29.19</t>
  </si>
  <si>
    <t>Строительство ВЛ 6 кВ с РП 6 кВ, 1-ый этап работ по объекту "Строительство ДЭС быстровозводимого типа с ДГ, с выдачей мощности в п.Тиличики взамен существующей аварийной ДЭС-8 с применением инновационной системы автоматизированного управления ДЭС"</t>
  </si>
  <si>
    <t>соответствие техническому заданию, наличие СРО на объекты строительства</t>
  </si>
  <si>
    <t>876</t>
  </si>
  <si>
    <t>Условная единица</t>
  </si>
  <si>
    <t>30127000000</t>
  </si>
  <si>
    <t xml:space="preserve">Камчатский край, Олюторский р-н </t>
  </si>
  <si>
    <t>ОЗП</t>
  </si>
  <si>
    <t>Да</t>
  </si>
  <si>
    <t>29.10.13</t>
  </si>
  <si>
    <t>27.11.61</t>
  </si>
  <si>
    <t>Продукция должна быть новой, соответствовать ГОСТам, ТУ и чертежам завода изготовителя</t>
  </si>
  <si>
    <t xml:space="preserve">Камчатский край, г. Петропавловск-Камчатский </t>
  </si>
  <si>
    <t>ОА</t>
  </si>
  <si>
    <t>3</t>
  </si>
  <si>
    <t>46.51.1</t>
  </si>
  <si>
    <t>46.14.11.000</t>
  </si>
  <si>
    <t>Оборудование ИТ и средства связи</t>
  </si>
  <si>
    <t>поставка не позднее 14 дней с момента поступления заявки, замена товаров на аналогичные по согласию сторон в пределах суммы договора</t>
  </si>
  <si>
    <t>4</t>
  </si>
  <si>
    <t>41.20</t>
  </si>
  <si>
    <t>41.20.40.000</t>
  </si>
  <si>
    <t>Ремонт помещений  АБК и РПБ базы ЮЭСК (под ключ)</t>
  </si>
  <si>
    <t>Наличие СРО</t>
  </si>
  <si>
    <t>Нет</t>
  </si>
  <si>
    <t>5</t>
  </si>
  <si>
    <t>Ремонт здания и помещений  ДЭС-19 с.Долиновка (под ключ)</t>
  </si>
  <si>
    <t>30210000000</t>
  </si>
  <si>
    <t xml:space="preserve">Камчатский край, Мильковский р-н </t>
  </si>
  <si>
    <t>6</t>
  </si>
  <si>
    <t>42.22.2</t>
  </si>
  <si>
    <t>33.20.50.000</t>
  </si>
  <si>
    <t>Ремонт ВЛ-0,4 кВ Ключесвкого РЭС</t>
  </si>
  <si>
    <t>30219000002</t>
  </si>
  <si>
    <t xml:space="preserve">Камчатский край, Усть-Камчатский р-н, Ключи п. </t>
  </si>
  <si>
    <t>7</t>
  </si>
  <si>
    <t>Ремонт ВЛ-35 кВ Тигильского энергорайона</t>
  </si>
  <si>
    <t>30132000001</t>
  </si>
  <si>
    <t xml:space="preserve">Камчатский край, Тигильский р-н, с. Тигиль </t>
  </si>
  <si>
    <t>8</t>
  </si>
  <si>
    <t>Ремонт ВЛ-35 кВ Паланского энергорайона</t>
  </si>
  <si>
    <t>30132657000</t>
  </si>
  <si>
    <t xml:space="preserve">Камчатский край, Тигильский р-н, пгт. Палана </t>
  </si>
  <si>
    <t>9</t>
  </si>
  <si>
    <t>71.20</t>
  </si>
  <si>
    <t>71.20.19.190</t>
  </si>
  <si>
    <t>Экспертиза нормативов удельных расходов топлива на выработку электроэнергии, сопровождение документов при утверждении нормативов в Минэнерго РФ на 2017 год</t>
  </si>
  <si>
    <t>Наличие лицензии на данный вид работ, опыт проведения экспертиз , аттестованный персонал.</t>
  </si>
  <si>
    <t>10</t>
  </si>
  <si>
    <t>27.40</t>
  </si>
  <si>
    <t>27.40.14.000</t>
  </si>
  <si>
    <t>Лампы накаливания, энергосберегающие лампы, светильники</t>
  </si>
  <si>
    <t>соответствие техническим характеристикам и параметрам</t>
  </si>
  <si>
    <t>11</t>
  </si>
  <si>
    <t>27.20.23</t>
  </si>
  <si>
    <t>27.20.23.190</t>
  </si>
  <si>
    <t>Кислотные аккумуляторы</t>
  </si>
  <si>
    <t>Соответствие продукции техническим требованиям</t>
  </si>
  <si>
    <t>12</t>
  </si>
  <si>
    <t>28.14</t>
  </si>
  <si>
    <t>28.14.1</t>
  </si>
  <si>
    <t>Непромерзающие дыхательные мембранные клапаны</t>
  </si>
  <si>
    <t>согласно действующим ГОСТ-ам</t>
  </si>
  <si>
    <t>Камчатский край, г. Петропавловск-Камчатский, ул. Тундровая 2</t>
  </si>
  <si>
    <t>13</t>
  </si>
  <si>
    <t>Аккумуляторы прочие</t>
  </si>
  <si>
    <t>14</t>
  </si>
  <si>
    <t>47.30.2</t>
  </si>
  <si>
    <t>47.30.20.000</t>
  </si>
  <si>
    <t>Автомобильные масла, смазки, фильтра</t>
  </si>
  <si>
    <t>15</t>
  </si>
  <si>
    <t>22.11</t>
  </si>
  <si>
    <t>22.11.1</t>
  </si>
  <si>
    <t>Автошины</t>
  </si>
  <si>
    <t>Соответствие продукции размерам</t>
  </si>
  <si>
    <t>45.31.1</t>
  </si>
  <si>
    <t>45.31.12.000</t>
  </si>
  <si>
    <t>Соответствие продукции ТУ, наличие сертификатов</t>
  </si>
  <si>
    <t>17</t>
  </si>
  <si>
    <t>Запасные части к авто- и спецтехнике</t>
  </si>
  <si>
    <t>19.20</t>
  </si>
  <si>
    <t>19.20.2</t>
  </si>
  <si>
    <t>Моторное масло</t>
  </si>
  <si>
    <t>Соотвествие ГОСТам, ТУ, API</t>
  </si>
  <si>
    <t>ЗЗЦ</t>
  </si>
  <si>
    <t>19</t>
  </si>
  <si>
    <t>Экспертиза нормативов удельных расходов топлива, нормативов технологических потерь при передаче тепловой энергии. Сопровождение документов при утверждении нормативов в Мининистерстве ЖКХ Камчатского края"</t>
  </si>
  <si>
    <t>20</t>
  </si>
  <si>
    <t>96.0</t>
  </si>
  <si>
    <t>62.09</t>
  </si>
  <si>
    <t>Доработка  программного продукта "Автоматизированная система управления финансово-хозяйственной деятельностью (ЕУС)"</t>
  </si>
  <si>
    <t>Соответстие с требованиями разработчика системы</t>
  </si>
  <si>
    <t>ООК</t>
  </si>
  <si>
    <t>21</t>
  </si>
  <si>
    <t>Расчет и экспертиза материалов обосновывающих значения нормативов создания запасов топлива на электростанциях на 2017 год.</t>
  </si>
  <si>
    <t>22</t>
  </si>
  <si>
    <t>22.19</t>
  </si>
  <si>
    <t>22.1</t>
  </si>
  <si>
    <t>Резина, паронит</t>
  </si>
  <si>
    <t>В соответствии с техническими характеристиками, сертификация продукции</t>
  </si>
  <si>
    <t>23</t>
  </si>
  <si>
    <t>Экспертиза расчета нормативов затрат на ремонт генерирующего оборудования и электрических сетей.</t>
  </si>
  <si>
    <t>24</t>
  </si>
  <si>
    <t>32</t>
  </si>
  <si>
    <t>32.9</t>
  </si>
  <si>
    <t>Средства защиты от поражения электрическим током</t>
  </si>
  <si>
    <t>Соответствие продукции требованиям технических регламентов</t>
  </si>
  <si>
    <t>25</t>
  </si>
  <si>
    <t>96</t>
  </si>
  <si>
    <t>32.99.5</t>
  </si>
  <si>
    <t>Средства обеспечения пожарной безопасности</t>
  </si>
  <si>
    <t>26</t>
  </si>
  <si>
    <t>27.3</t>
  </si>
  <si>
    <t>Контрольные и специальные кабели и провода</t>
  </si>
  <si>
    <t>В соответствии с ГОСТ и ТУ сертификация продукции</t>
  </si>
  <si>
    <t>27</t>
  </si>
  <si>
    <t>28.11.1</t>
  </si>
  <si>
    <t>28.11</t>
  </si>
  <si>
    <t>Запасные части для капитального ремонта дизель-генератора марки Г -72</t>
  </si>
  <si>
    <t>28</t>
  </si>
  <si>
    <t>68.3</t>
  </si>
  <si>
    <t>Техническая инвентаризация имущества (объекты тепло и водоснабжения)</t>
  </si>
  <si>
    <t>Соответствие техническому заданию</t>
  </si>
  <si>
    <t>30000000000</t>
  </si>
  <si>
    <t xml:space="preserve">Камчатский край </t>
  </si>
  <si>
    <t xml:space="preserve">Кадастровые работы </t>
  </si>
  <si>
    <t>Наличие лицензии на осуществление данного вида деятельности</t>
  </si>
  <si>
    <t>31</t>
  </si>
  <si>
    <t>33</t>
  </si>
  <si>
    <t>26.40.5</t>
  </si>
  <si>
    <t>26.70</t>
  </si>
  <si>
    <t>Оборудование и материалы под ремонт системы видеоконтроля</t>
  </si>
  <si>
    <t>34</t>
  </si>
  <si>
    <t>35.30.5</t>
  </si>
  <si>
    <t>35.30.12.140</t>
  </si>
  <si>
    <t>Технологическое присоединение объекта нового строительства системы теплоснабжения в с. Никольское.</t>
  </si>
  <si>
    <t>30201000001</t>
  </si>
  <si>
    <t xml:space="preserve">Камчатский край, Алеутский р-н, с. Никольское </t>
  </si>
  <si>
    <t>35</t>
  </si>
  <si>
    <t>28.13</t>
  </si>
  <si>
    <t>Сетевые насосы</t>
  </si>
  <si>
    <t>Соответствие ТУ, сертификаты завода изготовителя</t>
  </si>
  <si>
    <t>36</t>
  </si>
  <si>
    <t>25.11</t>
  </si>
  <si>
    <t>25.30.12.113</t>
  </si>
  <si>
    <t>Котельное оборудование</t>
  </si>
  <si>
    <t>Продукция должна быть новой, соответствовать техническим условиям и чертежам завода изготовителя</t>
  </si>
  <si>
    <t>37</t>
  </si>
  <si>
    <t>27.12</t>
  </si>
  <si>
    <t>27.1</t>
  </si>
  <si>
    <t>Электродвигатели, прочие вспомогательные механизмы и комплектующие к котельному оборудованию</t>
  </si>
  <si>
    <t>в соответствии с техническим заданием</t>
  </si>
  <si>
    <t>ОЗЦ</t>
  </si>
  <si>
    <t>40</t>
  </si>
  <si>
    <t>49.41</t>
  </si>
  <si>
    <t>49.41.1</t>
  </si>
  <si>
    <t>Автоперевозки нефтепродуктов из г. П-Камчатский до ДЭС Камчатского края.</t>
  </si>
  <si>
    <t>наличие бензовозов с калиброванными цистернами для перевозки нефтепродуктов в собственности</t>
  </si>
  <si>
    <t>41</t>
  </si>
  <si>
    <t>Автоперевозки нефтепродуктов из г.П-Камчатский до ДЭС Камчатского края.</t>
  </si>
  <si>
    <t>42</t>
  </si>
  <si>
    <t>26.2</t>
  </si>
  <si>
    <t>26.20.1</t>
  </si>
  <si>
    <t>Расходные материалы для проведения технического обслуживания копировальной техники и прочего вспомогательного оборудования связи</t>
  </si>
  <si>
    <t>поставка не позднее 10 дней с момента поступления заявки, замена товаров на аналогичные по согласию сторон в пределах суммы договора</t>
  </si>
  <si>
    <t>43</t>
  </si>
  <si>
    <t>28.99</t>
  </si>
  <si>
    <t>28.9</t>
  </si>
  <si>
    <t>Оборудование для ремонта приборов безопасности ГПМ</t>
  </si>
  <si>
    <t>В соответствии с ТУ, сертификация от завода-изготовителя</t>
  </si>
  <si>
    <t>44</t>
  </si>
  <si>
    <t>Реклоузер</t>
  </si>
  <si>
    <t>В соответствии техническим заданием, сертификация продукции</t>
  </si>
  <si>
    <t>45</t>
  </si>
  <si>
    <t>27.90</t>
  </si>
  <si>
    <t>Приборы, устройства, электроинструмент</t>
  </si>
  <si>
    <t>46</t>
  </si>
  <si>
    <t>Масло трансформаторное</t>
  </si>
  <si>
    <t>47</t>
  </si>
  <si>
    <t>20.41</t>
  </si>
  <si>
    <t>20.41.32.110</t>
  </si>
  <si>
    <t>Моющие средства.</t>
  </si>
  <si>
    <t>В соответсвии с техническим заданием.</t>
  </si>
  <si>
    <t>49</t>
  </si>
  <si>
    <t>25.93</t>
  </si>
  <si>
    <t>25.93.11</t>
  </si>
  <si>
    <t>Стропа</t>
  </si>
  <si>
    <t>в сответствии с техническим заданием</t>
  </si>
  <si>
    <t>50</t>
  </si>
  <si>
    <t>27.9</t>
  </si>
  <si>
    <t>Электротехническая продукция</t>
  </si>
  <si>
    <t>Наличие продукции в полном объеме, соответствие техническому заданию</t>
  </si>
  <si>
    <t>51</t>
  </si>
  <si>
    <t>13.94.20.110</t>
  </si>
  <si>
    <t>Ветошь</t>
  </si>
  <si>
    <t>ГОСТ 4643-75, содержание х\б не менее 95%</t>
  </si>
  <si>
    <t>52</t>
  </si>
  <si>
    <t>31.0</t>
  </si>
  <si>
    <t>Офисная мебель</t>
  </si>
  <si>
    <t>Наличие продукции в полном объеме</t>
  </si>
  <si>
    <t>53</t>
  </si>
  <si>
    <t>46.73.1</t>
  </si>
  <si>
    <t>16.1</t>
  </si>
  <si>
    <t>Пиломатериал (обапл)</t>
  </si>
  <si>
    <t>обрезной, четвёртый сорт</t>
  </si>
  <si>
    <t>54</t>
  </si>
  <si>
    <t>Приборы ГВС и ХВС</t>
  </si>
  <si>
    <t>соответствие техническим характеристикам и параметрам, наличие сертификатов</t>
  </si>
  <si>
    <t>55</t>
  </si>
  <si>
    <t>26.51</t>
  </si>
  <si>
    <t>26.51.5</t>
  </si>
  <si>
    <t>Манометры, термометры, приборы контроля температуры, давления и уровня</t>
  </si>
  <si>
    <t>56</t>
  </si>
  <si>
    <t>Охранно-пожарное оборудование</t>
  </si>
  <si>
    <t>68.20</t>
  </si>
  <si>
    <t>Соответствие действующим требованиям и нормам законодательства.</t>
  </si>
  <si>
    <t>30127000001</t>
  </si>
  <si>
    <t xml:space="preserve">Камчатский край, Олюторский р-н, с. Тиличики </t>
  </si>
  <si>
    <t>ЕИ</t>
  </si>
  <si>
    <t>14.1</t>
  </si>
  <si>
    <t>Соответстие техническому заданию, сертификаты от производителя</t>
  </si>
  <si>
    <t>62</t>
  </si>
  <si>
    <t>72.19</t>
  </si>
  <si>
    <t>72.19.2</t>
  </si>
  <si>
    <t>Разработка технологий, материалов и опытно-промышленных образцов, обеспечивающих повышение эффективности генерирующих и тепловых мощностей, передачи и распределения энергии</t>
  </si>
  <si>
    <t>наличие опыта работы, соответствие техзаданию</t>
  </si>
  <si>
    <t>63</t>
  </si>
  <si>
    <t>28.11.13.190</t>
  </si>
  <si>
    <t>Дизель-генераторная установка</t>
  </si>
  <si>
    <t>Изготовление ДГ по ГОСТ и ТУ, гарантия на оборудование</t>
  </si>
  <si>
    <t>64</t>
  </si>
  <si>
    <t>35.23</t>
  </si>
  <si>
    <t>06.20.10.110</t>
  </si>
  <si>
    <t>Природный газ</t>
  </si>
  <si>
    <t>Соответствие газа ТУ</t>
  </si>
  <si>
    <t>30213000001</t>
  </si>
  <si>
    <t xml:space="preserve">Камчатский край, Соболевский р-н, с. Соболево </t>
  </si>
  <si>
    <t>65</t>
  </si>
  <si>
    <t>26.11</t>
  </si>
  <si>
    <t>26.5</t>
  </si>
  <si>
    <t>Элементы и материалы для ремонта ограждений</t>
  </si>
  <si>
    <t>67</t>
  </si>
  <si>
    <t>Трехфазный двигатель вентилятора градирни</t>
  </si>
  <si>
    <t>68</t>
  </si>
  <si>
    <t>23.3</t>
  </si>
  <si>
    <t>Строительные материалы</t>
  </si>
  <si>
    <t>ПО</t>
  </si>
  <si>
    <t>69</t>
  </si>
  <si>
    <t>69.20.1</t>
  </si>
  <si>
    <t>69.20.29.000</t>
  </si>
  <si>
    <t xml:space="preserve">Услуги  аудита бухгалтерской отчетности, подготовленной в соответствии с российскими стандартами бухгалтерского учета за 2016-2018 годы </t>
  </si>
  <si>
    <t>в полном соответствии с ТТ Заказчика</t>
  </si>
  <si>
    <t>70</t>
  </si>
  <si>
    <t>Ремонт кровли и вспомогательных помещений ДЭС-10 п. Палана</t>
  </si>
  <si>
    <t>30132000000</t>
  </si>
  <si>
    <t xml:space="preserve">Камчатский край, Тигильский р-н </t>
  </si>
  <si>
    <t>71</t>
  </si>
  <si>
    <t>Запасные части для капитального ремонта силовых трансформаторов</t>
  </si>
  <si>
    <t>72</t>
  </si>
  <si>
    <t>Коммутационные аппараты</t>
  </si>
  <si>
    <t>73</t>
  </si>
  <si>
    <t>Запасные части для капитального ремонта электротехнического оборудования ОРУ - 35 кВ</t>
  </si>
  <si>
    <t>74</t>
  </si>
  <si>
    <t>63.99</t>
  </si>
  <si>
    <t>Приобретение лицензий на прикладное и системное программное обеспечение Microsoft по EA</t>
  </si>
  <si>
    <t>Наличие необходимых  лицензий и разрешений на продаже данного ПО</t>
  </si>
  <si>
    <t>75</t>
  </si>
  <si>
    <t>Приобретение ПО по расчету гидравлики сетей и построения пьезометрических графиков</t>
  </si>
  <si>
    <t>Соответстие техническому заданию</t>
  </si>
  <si>
    <t>76</t>
  </si>
  <si>
    <t>Приобретение прав доступа к НТД "Техэксперт"</t>
  </si>
  <si>
    <t>77</t>
  </si>
  <si>
    <t>Модификация корпоративного сайта</t>
  </si>
  <si>
    <t>78</t>
  </si>
  <si>
    <t>Поверка приборов</t>
  </si>
  <si>
    <t>ФЗ №102"Об обеспечении единства измерений"</t>
  </si>
  <si>
    <t>79</t>
  </si>
  <si>
    <t>33.20</t>
  </si>
  <si>
    <t>33.12</t>
  </si>
  <si>
    <t>Ремонт приборов</t>
  </si>
  <si>
    <t>ПР 50.2.005-94 ГСИ "Порядок лицензирования деятельности по изготовлению, ремонту, продажи и прокату средств измерений"</t>
  </si>
  <si>
    <t>80</t>
  </si>
  <si>
    <t>47.30.11</t>
  </si>
  <si>
    <t>19.20.21.100</t>
  </si>
  <si>
    <t>Бензин АИ-92, Нормаль 80</t>
  </si>
  <si>
    <t>Наличие емкостей для хранения и реализации бензина</t>
  </si>
  <si>
    <t>81</t>
  </si>
  <si>
    <t>46.71.1</t>
  </si>
  <si>
    <t>02.20.14.113</t>
  </si>
  <si>
    <t>Дрова-швырок</t>
  </si>
  <si>
    <t>наличие склада у поставщика в Быстринском районе Камчатского края</t>
  </si>
  <si>
    <t>82</t>
  </si>
  <si>
    <t>Автоперевозки угля по направлению с. Манилы -  с. Слаутное</t>
  </si>
  <si>
    <t>Наличие в собственности  автосамосвалов высокой проходимости</t>
  </si>
  <si>
    <t>30129000006</t>
  </si>
  <si>
    <t xml:space="preserve">Камчатский край, Пенжинский р-н, с. Слаутное </t>
  </si>
  <si>
    <t>83</t>
  </si>
  <si>
    <t>71.12.5</t>
  </si>
  <si>
    <t>71.12.39.115</t>
  </si>
  <si>
    <t>Предоставление информации о состоянии окружающей среды</t>
  </si>
  <si>
    <t>Наличие лицензии на данный вид деятельности</t>
  </si>
  <si>
    <t>84</t>
  </si>
  <si>
    <t>35.30.14</t>
  </si>
  <si>
    <t>35.30.11.110</t>
  </si>
  <si>
    <t>Услуги по теплоснабжению базы АО "ЮЭСК</t>
  </si>
  <si>
    <t>В соответствии с требованиями, установленными законодательством РФ</t>
  </si>
  <si>
    <t>85</t>
  </si>
  <si>
    <t>Транспортировка шлака от котельных до места складирования  в с.Слаутное</t>
  </si>
  <si>
    <t>30129000000</t>
  </si>
  <si>
    <t xml:space="preserve">Камчатский край, Пенжинский р-н </t>
  </si>
  <si>
    <t>87</t>
  </si>
  <si>
    <t>18.13</t>
  </si>
  <si>
    <t>Информационно-наглядная агитационная документация по охране труда, экологической безопасности, оборудование кабинетов и уголков по охране труда</t>
  </si>
  <si>
    <t>В соответствии с требованиями охране труда и экологической безопасности</t>
  </si>
  <si>
    <t>88</t>
  </si>
  <si>
    <t>80.3</t>
  </si>
  <si>
    <t>80.30</t>
  </si>
  <si>
    <t>Обучение и аттестация специалистов, ответственных за принятие решений в области экологической безопасности</t>
  </si>
  <si>
    <t>89</t>
  </si>
  <si>
    <t>19.20.21.300</t>
  </si>
  <si>
    <t>Дизельное топливо, ТСМ, 17 500 тонн</t>
  </si>
  <si>
    <t>ТСМ - ТУ38.101567-2005 с изм. № 1-11</t>
  </si>
  <si>
    <t>90</t>
  </si>
  <si>
    <t>В соответствии с ГОСТ, сертификация продукции</t>
  </si>
  <si>
    <t>91</t>
  </si>
  <si>
    <t>Аренда электросетевого имущества в с. Эссо</t>
  </si>
  <si>
    <t>30204000001</t>
  </si>
  <si>
    <t xml:space="preserve">Камчатский край, Быстринский р-н, с. Эссо </t>
  </si>
  <si>
    <t>92</t>
  </si>
  <si>
    <t>35.11.1</t>
  </si>
  <si>
    <t>35.1</t>
  </si>
  <si>
    <t>Оказание услуг по транспортировке электрической энергии в с. Тиличики</t>
  </si>
  <si>
    <t>Соответсвие ФЗ о функционировании розничных рынков электрической энергии</t>
  </si>
  <si>
    <t>93</t>
  </si>
  <si>
    <t>Самонесущие защищенные и изолированные провода</t>
  </si>
  <si>
    <t>94</t>
  </si>
  <si>
    <t>Линейно-сцепная арматура</t>
  </si>
  <si>
    <t>95</t>
  </si>
  <si>
    <t>28.14.2</t>
  </si>
  <si>
    <t>Запорная арматура среднего и низкого давления</t>
  </si>
  <si>
    <t>97</t>
  </si>
  <si>
    <t>24.2</t>
  </si>
  <si>
    <t>24.20</t>
  </si>
  <si>
    <t>Трубы черного металла и нержавеющие</t>
  </si>
  <si>
    <t>98</t>
  </si>
  <si>
    <t>23.9</t>
  </si>
  <si>
    <t>В соответствии с техническим заданием</t>
  </si>
  <si>
    <t>99</t>
  </si>
  <si>
    <t>100</t>
  </si>
  <si>
    <t>101</t>
  </si>
  <si>
    <t>102</t>
  </si>
  <si>
    <t>24.3</t>
  </si>
  <si>
    <t>Металлопрокат черного металла и нержавеющий</t>
  </si>
  <si>
    <t>103</t>
  </si>
  <si>
    <t>104</t>
  </si>
  <si>
    <t>35.12.1</t>
  </si>
  <si>
    <t>35.11.10.112</t>
  </si>
  <si>
    <t>Покупная электроэнергия от МДЭС в с.Тиличики</t>
  </si>
  <si>
    <t>2 квартал 2016</t>
  </si>
  <si>
    <t>105</t>
  </si>
  <si>
    <t>84.25.1</t>
  </si>
  <si>
    <t>43.29.11.140</t>
  </si>
  <si>
    <t>Противопожарная пропитка деревянных конструкций кровли зданий Средне-Камчатского энергорайона</t>
  </si>
  <si>
    <t>В соответствии с техническими требованиями</t>
  </si>
  <si>
    <t>30204000000</t>
  </si>
  <si>
    <t xml:space="preserve">Камчатский край, Быстринский р-н </t>
  </si>
  <si>
    <t>106</t>
  </si>
  <si>
    <t>Противопожарная пропитка деревянных конструкций кровли помещений ДЭС-22</t>
  </si>
  <si>
    <t>107</t>
  </si>
  <si>
    <t>25.9</t>
  </si>
  <si>
    <t>Знаки охранных зон</t>
  </si>
  <si>
    <t>Соответствие требованиям законодательства об охранных зонах генерирующих объектов</t>
  </si>
  <si>
    <t>109</t>
  </si>
  <si>
    <t>05.10.1</t>
  </si>
  <si>
    <t>05.10.10</t>
  </si>
  <si>
    <t>Каменный уголь, Тигильский р-н</t>
  </si>
  <si>
    <t>Соответствие продукции ГОСТ и ТУ и прочим условиям поставки</t>
  </si>
  <si>
    <t>110</t>
  </si>
  <si>
    <t>Каменный уголь, Пенжинский р-н</t>
  </si>
  <si>
    <t>111</t>
  </si>
  <si>
    <t>Каменный уголь, Алеутский р-н</t>
  </si>
  <si>
    <t>30201000000</t>
  </si>
  <si>
    <t xml:space="preserve">Камчатский край, Алеутский р-н </t>
  </si>
  <si>
    <t>112</t>
  </si>
  <si>
    <t>Перевозка грузов речным транспортом в Пенжинском районе.</t>
  </si>
  <si>
    <t>Наличие в собственности исправного транспорта и лицензий на данный вид деятельности.</t>
  </si>
  <si>
    <t>113</t>
  </si>
  <si>
    <t>114</t>
  </si>
  <si>
    <t>65.12.9</t>
  </si>
  <si>
    <t>Обязательное страхование гражданской ответственности владельцев транспортных средств (ОСАГО)</t>
  </si>
  <si>
    <t>Соответствие действующему законодательству РФ в данной сфере</t>
  </si>
  <si>
    <t>115</t>
  </si>
  <si>
    <t>Перевозка энергостолбов по направлению п. Палана - п. Тигиль.</t>
  </si>
  <si>
    <t>116</t>
  </si>
  <si>
    <t>50.40</t>
  </si>
  <si>
    <t>50.40.1</t>
  </si>
  <si>
    <t>Перевозка энергостолбов морским транспортом по направлению п. Петропавловск-Камчатский - п. Палана.</t>
  </si>
  <si>
    <t>117</t>
  </si>
  <si>
    <t>118</t>
  </si>
  <si>
    <t>Перевозка грузов в Тигильском районе.</t>
  </si>
  <si>
    <t>Наличие в собственности исправного транспорта и лицензий на данный вид деятельности</t>
  </si>
  <si>
    <t>119</t>
  </si>
  <si>
    <t>Техническая инвентаризация имущества (ВЛ-6 кВ)</t>
  </si>
  <si>
    <t>120</t>
  </si>
  <si>
    <t>Запасные части для среднего ремонта дизель-генератора марки Г -72</t>
  </si>
  <si>
    <t>121</t>
  </si>
  <si>
    <t>Перевозка энергостолбов по направлению Усть-Камчатский энергорайон, с. Эссо, п. Ключи, г. Петропавловск-Камчатский.</t>
  </si>
  <si>
    <t>122</t>
  </si>
  <si>
    <t>Фрахтовые перевозки по направлению г. П-Камчатский - п. Манилы.</t>
  </si>
  <si>
    <t>Наличие судов в собственности, страхование груза.</t>
  </si>
  <si>
    <t>30129000004</t>
  </si>
  <si>
    <t xml:space="preserve">Камчатский край, Пенжинский р-н, с. Манилы </t>
  </si>
  <si>
    <t>123</t>
  </si>
  <si>
    <t>Фрахтовые перевозки по направлению г. П-Камчатский - п. Палана.</t>
  </si>
  <si>
    <t>124</t>
  </si>
  <si>
    <t>71.20.8</t>
  </si>
  <si>
    <t>71.20.19.120</t>
  </si>
  <si>
    <t>Инспекционный контроль показателей качества электроэнергии.</t>
  </si>
  <si>
    <t>Наличие необходимых государственных лицензий.</t>
  </si>
  <si>
    <t>125</t>
  </si>
  <si>
    <t>64.19</t>
  </si>
  <si>
    <t>Получение банковской гарантии в пользу ИФНС для возмещения НДС в заявительном порядке</t>
  </si>
  <si>
    <t>Комиссионное вознаграждение не более 2.0% годовых.</t>
  </si>
  <si>
    <t>126</t>
  </si>
  <si>
    <t>Речная перевозка угля в Пенжинском районе (с. Слаутное)</t>
  </si>
  <si>
    <t>Привлечение кредитных ресурсов и открытие расчетного счета по договору банковского счета в случае отсутствия расчетного счета у АО "ЮЭСК"</t>
  </si>
  <si>
    <t>В соответствии с требованиями коммерческого задания. Максимальная процентная ставка за пользование кредитными средствами не более 18.0% годовых</t>
  </si>
  <si>
    <t>128</t>
  </si>
  <si>
    <t>Речная перевозка нефтепродуктов в Пенжинском районе.</t>
  </si>
  <si>
    <t>130</t>
  </si>
  <si>
    <t>131</t>
  </si>
  <si>
    <t>Перевозка дизельного топлива баржами по р. Камчатка от нефтебазы ООО "Запад-Восток Сервис"  до базового склада ДЭС-23.</t>
  </si>
  <si>
    <t>30219000001</t>
  </si>
  <si>
    <t xml:space="preserve">Камчатский край, Усть-Камчатский р-н, Усть-Камчатск п. </t>
  </si>
  <si>
    <t>132</t>
  </si>
  <si>
    <t>133</t>
  </si>
  <si>
    <t>Перевалка дизельного топлива через нефтебазу ООО "Запад-Восток Сервис" в п. Усть-Камчатск</t>
  </si>
  <si>
    <t>134</t>
  </si>
  <si>
    <t>Консультационные услуги по разработке, внедрению и подготовке к сертификации системы энергетического менеджмента АО "ЮЭСК в соответствии с требованиями ISO 50001:2011</t>
  </si>
  <si>
    <t>Соответствие техническому заданию.</t>
  </si>
  <si>
    <t>135</t>
  </si>
  <si>
    <t>Расходные материалы для проведения технического обслуживания телевизионных систем видеоконтроля</t>
  </si>
  <si>
    <t>136</t>
  </si>
  <si>
    <t>58.14.1</t>
  </si>
  <si>
    <t>58.1</t>
  </si>
  <si>
    <t>Подписка на периодические печатные издания (2 полугодие)</t>
  </si>
  <si>
    <t>Периодические печатные издания должны доставляться в соответствии с периодами выхода в свет, определяемые издательством</t>
  </si>
  <si>
    <t>140</t>
  </si>
  <si>
    <t>65.12.1</t>
  </si>
  <si>
    <t>65.12.12.000</t>
  </si>
  <si>
    <t>Добровольное медицинское страхование</t>
  </si>
  <si>
    <t>141</t>
  </si>
  <si>
    <t>28.1</t>
  </si>
  <si>
    <t>Запасные части для силовых трансформаторов</t>
  </si>
  <si>
    <t>142</t>
  </si>
  <si>
    <t>Высоковольтное оборудование</t>
  </si>
  <si>
    <t>143</t>
  </si>
  <si>
    <t>71.20.6</t>
  </si>
  <si>
    <t>71.1</t>
  </si>
  <si>
    <t>Прохождение государственной экспертизы проекта по объекту "Реконструкция здания АБК базы ОАО "ЮЭСК" с учетом сейсмических воздействий"</t>
  </si>
  <si>
    <t xml:space="preserve">в соответствии с законодательством РФ в данной сфере </t>
  </si>
  <si>
    <t>144</t>
  </si>
  <si>
    <t>Инструмент</t>
  </si>
  <si>
    <t>145</t>
  </si>
  <si>
    <t>71.12</t>
  </si>
  <si>
    <t>Проектирование объектов технологического присоединения</t>
  </si>
  <si>
    <t>наличие лицензии на осуществление данного вида деятельности, соответствие тех. заданию</t>
  </si>
  <si>
    <t>146</t>
  </si>
  <si>
    <t>71.12.3</t>
  </si>
  <si>
    <t>Кадастровые работы объектов технологического присоединения</t>
  </si>
  <si>
    <t>147</t>
  </si>
  <si>
    <t>Коммутационное оборудование</t>
  </si>
  <si>
    <t>148</t>
  </si>
  <si>
    <t>Устройства релейной защиты</t>
  </si>
  <si>
    <t>149</t>
  </si>
  <si>
    <t>Комплектующие систем управления</t>
  </si>
  <si>
    <t>150</t>
  </si>
  <si>
    <t>Материалы для монтажа устройств РЗАИ</t>
  </si>
  <si>
    <t>151</t>
  </si>
  <si>
    <t>Щитовые приборы</t>
  </si>
  <si>
    <t>152</t>
  </si>
  <si>
    <t>86.10</t>
  </si>
  <si>
    <t>86.10.15.000</t>
  </si>
  <si>
    <t>Периодический медицинский осмотр (Средне-Камчатский энергорайон)</t>
  </si>
  <si>
    <t>Соответствие приказу МЗ 302Н.</t>
  </si>
  <si>
    <t>153</t>
  </si>
  <si>
    <t>Периодический медицинский осмотр (Алеутский энергорайон)</t>
  </si>
  <si>
    <t>Соответствие приказу МЗ 302Н</t>
  </si>
  <si>
    <t>154</t>
  </si>
  <si>
    <t>Периодический медицинский осмотр (Соболевский энергоузел)</t>
  </si>
  <si>
    <t>155</t>
  </si>
  <si>
    <t>14.19</t>
  </si>
  <si>
    <t>Спецодежда, спецобувь</t>
  </si>
  <si>
    <t>Наличие сертификатов, соответствие по размерам одежды</t>
  </si>
  <si>
    <t>156</t>
  </si>
  <si>
    <t>Техническая поддержка ИС АКВА</t>
  </si>
  <si>
    <t>157</t>
  </si>
  <si>
    <t>Техническая поддержка ИС Cognos (бизнес-планирование, МСФО)</t>
  </si>
  <si>
    <t>158</t>
  </si>
  <si>
    <t>Оборудование и химические реагенты для очистки теплообменников</t>
  </si>
  <si>
    <t>159</t>
  </si>
  <si>
    <t>Железобетонные изделия</t>
  </si>
  <si>
    <t>160</t>
  </si>
  <si>
    <t>Дизельное топливо, зимнее, 9 900 тонн</t>
  </si>
  <si>
    <t xml:space="preserve">Д/Т "Зимнее" - класс 2, вид 2, 3 (ДТ-4) или Класс 3 вид 1 (ДТ-3) ГОСТ Р 52368-2005 с изм. 1.  </t>
  </si>
  <si>
    <t>161</t>
  </si>
  <si>
    <t>71.12.12.000</t>
  </si>
  <si>
    <t>ПИР по объекту "Реконструкция здания АБК базы ОАО "ЮЭСК" с учетом сейсмических воздействий" (Дополнительное соглашение)</t>
  </si>
  <si>
    <t>соответствие техническому заданию, наличие СРО на осуществление ПИР по сейсмоустойчивости</t>
  </si>
  <si>
    <t>162</t>
  </si>
  <si>
    <t>163</t>
  </si>
  <si>
    <t>27.11.13</t>
  </si>
  <si>
    <t>27.11.43.000</t>
  </si>
  <si>
    <t>Силовые трансформаторы (35 кВ и выше)</t>
  </si>
  <si>
    <t>164</t>
  </si>
  <si>
    <t>35.3</t>
  </si>
  <si>
    <t>25.30.1</t>
  </si>
  <si>
    <t xml:space="preserve">Блочно-модульная котельная </t>
  </si>
  <si>
    <t>Продукция должна быть новой. Сертифицированной</t>
  </si>
  <si>
    <t>165</t>
  </si>
  <si>
    <t>47.42</t>
  </si>
  <si>
    <t>47.4</t>
  </si>
  <si>
    <t>Система видеоконференцсвязи Policom HDX 4002 или аналог</t>
  </si>
  <si>
    <t>Продукция должна быть новой. Сертифицирована.</t>
  </si>
  <si>
    <t>166</t>
  </si>
  <si>
    <t>45.19.39</t>
  </si>
  <si>
    <t>45.19.3</t>
  </si>
  <si>
    <t>Бурильно-крановая машина на автомобильном шасси</t>
  </si>
  <si>
    <t>Продукция должна быть исправной. Иметь ПТС, свидетельство о регистрации ТС</t>
  </si>
  <si>
    <t>167</t>
  </si>
  <si>
    <t>45.11.2</t>
  </si>
  <si>
    <t>45.11</t>
  </si>
  <si>
    <t>Автомобиль оперативно-выездной бригады (ОВБ)</t>
  </si>
  <si>
    <t>3 квартал 2016</t>
  </si>
  <si>
    <t>168</t>
  </si>
  <si>
    <t>Дизельное топливо</t>
  </si>
  <si>
    <t>Д/Т "Зимнее" - класс 2, вид 2, 3 (ДТ-4) или Класс 3 вид 1 (ДТ-3) ГОСТ Р 52368-2005 с изм. 1.  ТСМ - ТУ38.101567-2005 с изм. № 1-11</t>
  </si>
  <si>
    <t>Программное обеспечение Антивирусное</t>
  </si>
  <si>
    <t>Дрова топочные лиственничных пород (с. Атласово)</t>
  </si>
  <si>
    <t>Соответствие продукции ГОСТ, в соответствии с техническим заданием.</t>
  </si>
  <si>
    <t>30210000008</t>
  </si>
  <si>
    <t xml:space="preserve">Камчатский край, Мильковский р-н, Атласово п. </t>
  </si>
  <si>
    <t>Дрова топочные лиственничных пород (с. Долиновка)</t>
  </si>
  <si>
    <t>Соответствие продукции ГОСТ, в соответствии с техническим заданием</t>
  </si>
  <si>
    <t>30210000003</t>
  </si>
  <si>
    <t xml:space="preserve">Камчатский край, Мильковский р-н, с. Долиновка </t>
  </si>
  <si>
    <t>Дрова топочные лиственничных пород (с. Аянка)</t>
  </si>
  <si>
    <t>30129000007</t>
  </si>
  <si>
    <t xml:space="preserve">Камчатский край, Пенжинский р-н, с. Аянка </t>
  </si>
  <si>
    <t>02.2</t>
  </si>
  <si>
    <t>Столбовой лес</t>
  </si>
  <si>
    <t>Соответствие продукции техническому заданию. Зимняя рубка.</t>
  </si>
  <si>
    <t>Металлические изделия для нужд объекта "Строительство ДЭС быстровозводимого типа с ДГ, с выдачей мощности в п.Тиличики взамен существующей аварийной ДЭС-8 с применением инновационной системы автоматизированного управления ДЭС"</t>
  </si>
  <si>
    <t>68.31.5</t>
  </si>
  <si>
    <t>68.31.16</t>
  </si>
  <si>
    <t>Оценка восстановительной стоимости имущества АО "ЮЭСК"</t>
  </si>
  <si>
    <t xml:space="preserve">Установка для определения пробивного напряжения трансформаторного масла </t>
  </si>
  <si>
    <t xml:space="preserve"> Экскаватор</t>
  </si>
  <si>
    <t>4 квартал 2016</t>
  </si>
  <si>
    <t>62.0</t>
  </si>
  <si>
    <t>Оказание услуг в сфере информационной безопасности.</t>
  </si>
  <si>
    <t>68.20.1</t>
  </si>
  <si>
    <t>Аренда объектов теплоснабжения с. Тигиль.</t>
  </si>
  <si>
    <t>Аренда объектов электроснабжения с. Лесная.</t>
  </si>
  <si>
    <t>30132000002</t>
  </si>
  <si>
    <t xml:space="preserve">Камчатский край, Тигильский р-н, с. Лесная </t>
  </si>
  <si>
    <t>Аренда объектов электроснабжения с. Воямполка.</t>
  </si>
  <si>
    <t>30132000003</t>
  </si>
  <si>
    <t xml:space="preserve">Камчатский край, Тигильский р-н, с. Воямполка </t>
  </si>
  <si>
    <t>Итого</t>
  </si>
  <si>
    <t>uesk-sekr@kamenergo.ru</t>
  </si>
  <si>
    <t>Моторное масло. М10Г2 наливном в спецконтейнерах, 140 тонн</t>
  </si>
  <si>
    <t>Соотвествие ГОСТу 8581-78 с изменениями 1-11</t>
  </si>
  <si>
    <t>Камчатский край, г. Петропавловск-Камчатский</t>
  </si>
  <si>
    <t>да</t>
  </si>
  <si>
    <t>164/1</t>
  </si>
  <si>
    <t>164/2</t>
  </si>
  <si>
    <t>27.11.31.000</t>
  </si>
  <si>
    <t>Запасные части для ремонта дизель-генератора марки Perkins 4012TWG2</t>
  </si>
  <si>
    <t>Продукция должна быть новой. Сертифицикаты качества на поставляемую продукцию.</t>
  </si>
  <si>
    <t>164/3</t>
  </si>
  <si>
    <t>31,07,2016</t>
  </si>
  <si>
    <t>Масло моторное минеральное  для двигателей Cummins, Perkins, Сaterpillar</t>
  </si>
  <si>
    <t>Оказание услуг по организации и проведению конкурентных закупочных процедур (агентский договор)</t>
  </si>
  <si>
    <t>70.2</t>
  </si>
  <si>
    <t>В полном соответствии с ТТ Заказчика</t>
  </si>
  <si>
    <t>171/1</t>
  </si>
  <si>
    <t>Восстановительные работы на участках ВЛ-35 кВ "Тигиль-Седанка"</t>
  </si>
  <si>
    <t>Работы должны соответствовать требованиям РД, ПТЭ, ГОСТ, СО.</t>
  </si>
  <si>
    <t>Камчатский край, Тигильский район</t>
  </si>
  <si>
    <t>164/4</t>
  </si>
  <si>
    <t>Масло моторное для автотракторных дизелей М10Г2 (наливом в спецконтейнерах), 60 тонн</t>
  </si>
  <si>
    <t>65.12.2</t>
  </si>
  <si>
    <t>65.12.49.000</t>
  </si>
  <si>
    <t>65.12.3</t>
  </si>
  <si>
    <t>65.12.90.000</t>
  </si>
  <si>
    <t>65.12.4</t>
  </si>
  <si>
    <t>65.12.11.000</t>
  </si>
  <si>
    <t>65.12.21.000</t>
  </si>
  <si>
    <t>Страхование имущества</t>
  </si>
  <si>
    <t>Страхование строительно монтажных рисков</t>
  </si>
  <si>
    <t>Страхование гражданской ответственности за причинение вреда вследствие недостатков работ</t>
  </si>
  <si>
    <t>Страхование от несчастных случаев и болезней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</si>
  <si>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</si>
  <si>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Обязательное страхование гражданской ответственности владельцев транспортных средств</t>
  </si>
  <si>
    <t>Страхование грузов</t>
  </si>
  <si>
    <t>В полном соответствии с ТТ Заказчика.</t>
  </si>
  <si>
    <t>65.12.5</t>
  </si>
  <si>
    <t>Фрахтовые перевозки груза по направлению Петропавловск-Камчатский – Палана - Манилы</t>
  </si>
  <si>
    <t>Камчатский край, Пенжинский р-н, с. Манилы</t>
  </si>
  <si>
    <t>нет</t>
  </si>
  <si>
    <t>43.91</t>
  </si>
  <si>
    <t>Ремонт кровель машинных залов № 1 и № 2    ДЭС - 22 п. Ключи</t>
  </si>
  <si>
    <t>Работы должны соответствовать требованиям РД, ПТЭ, ГОСТ, СО</t>
  </si>
  <si>
    <t>Камчатский край, п. Ключи</t>
  </si>
  <si>
    <t>Оказание услуг по проведению экспертной оценки заявок участников регламентированных закупочных процедур</t>
  </si>
</sst>
</file>

<file path=xl/styles.xml><?xml version="1.0" encoding="utf-8"?>
<styleSheet xmlns="http://schemas.openxmlformats.org/spreadsheetml/2006/main">
  <numFmts count="1">
    <numFmt numFmtId="166" formatCode="dd\.mm\.yyyy"/>
  </numFmts>
  <fonts count="16">
    <font>
      <sz val="11"/>
      <name val="Arial"/>
      <family val="1"/>
    </font>
    <font>
      <b/>
      <sz val="12"/>
      <name val="Arial"/>
      <family val="1"/>
    </font>
    <font>
      <b/>
      <sz val="10"/>
      <name val="Arial"/>
      <family val="1"/>
    </font>
    <font>
      <sz val="9"/>
      <name val="Arial"/>
      <family val="1"/>
    </font>
    <font>
      <sz val="9"/>
      <name val="Arial"/>
      <family val="1"/>
    </font>
    <font>
      <sz val="9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u/>
      <sz val="11"/>
      <color theme="10"/>
      <name val="Arial"/>
      <family val="1"/>
    </font>
    <font>
      <u/>
      <sz val="9"/>
      <color theme="10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87CEFA"/>
      </patternFill>
    </fill>
    <fill>
      <patternFill patternType="solid">
        <fgColor rgb="FF875AFA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54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4" fontId="4" fillId="0" borderId="2" xfId="1" applyNumberFormat="1" applyFont="1" applyBorder="1" applyAlignment="1">
      <alignment vertical="center" wrapText="1"/>
    </xf>
    <xf numFmtId="166" fontId="5" fillId="0" borderId="2" xfId="1" applyNumberFormat="1" applyFont="1" applyBorder="1" applyAlignment="1">
      <alignment vertical="center" wrapText="1"/>
    </xf>
    <xf numFmtId="0" fontId="6" fillId="3" borderId="2" xfId="1" applyFont="1" applyFill="1" applyBorder="1"/>
    <xf numFmtId="4" fontId="7" fillId="3" borderId="2" xfId="1" applyNumberFormat="1" applyFont="1" applyFill="1" applyBorder="1"/>
    <xf numFmtId="0" fontId="8" fillId="4" borderId="2" xfId="1" applyFont="1" applyFill="1" applyBorder="1"/>
    <xf numFmtId="4" fontId="9" fillId="4" borderId="2" xfId="1" applyNumberFormat="1" applyFont="1" applyFill="1" applyBorder="1"/>
    <xf numFmtId="0" fontId="3" fillId="0" borderId="2" xfId="1" applyFont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4" fontId="3" fillId="0" borderId="2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166" fontId="5" fillId="0" borderId="2" xfId="1" applyNumberFormat="1" applyFont="1" applyFill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166" fontId="3" fillId="0" borderId="3" xfId="1" applyNumberFormat="1" applyFont="1" applyBorder="1" applyAlignment="1">
      <alignment vertical="center" wrapText="1"/>
    </xf>
    <xf numFmtId="4" fontId="0" fillId="0" borderId="0" xfId="0" applyNumberFormat="1"/>
    <xf numFmtId="4" fontId="13" fillId="0" borderId="1" xfId="3" applyNumberFormat="1" applyFont="1" applyFill="1" applyBorder="1" applyAlignment="1">
      <alignment horizontal="right" vertical="center"/>
    </xf>
    <xf numFmtId="4" fontId="4" fillId="0" borderId="2" xfId="1" applyNumberFormat="1" applyFont="1" applyFill="1" applyBorder="1" applyAlignment="1">
      <alignment vertical="center" wrapText="1"/>
    </xf>
    <xf numFmtId="0" fontId="0" fillId="0" borderId="0" xfId="0" applyFill="1"/>
    <xf numFmtId="0" fontId="13" fillId="0" borderId="2" xfId="1" applyFont="1" applyFill="1" applyBorder="1" applyAlignment="1">
      <alignment vertical="center" wrapText="1"/>
    </xf>
    <xf numFmtId="4" fontId="13" fillId="0" borderId="2" xfId="1" applyNumberFormat="1" applyFont="1" applyFill="1" applyBorder="1" applyAlignment="1">
      <alignment vertical="center"/>
    </xf>
    <xf numFmtId="166" fontId="13" fillId="0" borderId="2" xfId="1" applyNumberFormat="1" applyFont="1" applyFill="1" applyBorder="1" applyAlignment="1">
      <alignment vertical="center"/>
    </xf>
    <xf numFmtId="0" fontId="13" fillId="0" borderId="0" xfId="0" applyFont="1" applyFill="1"/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4" fontId="3" fillId="0" borderId="2" xfId="1" applyNumberFormat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166" fontId="3" fillId="0" borderId="2" xfId="1" applyNumberFormat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4" fontId="3" fillId="0" borderId="2" xfId="1" applyNumberFormat="1" applyFont="1" applyBorder="1" applyAlignment="1">
      <alignment vertical="center"/>
    </xf>
    <xf numFmtId="0" fontId="3" fillId="0" borderId="3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4" fontId="13" fillId="0" borderId="4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5" fillId="0" borderId="2" xfId="2" applyFont="1" applyBorder="1" applyAlignment="1" applyProtection="1">
      <alignment vertical="center" wrapText="1"/>
    </xf>
    <xf numFmtId="0" fontId="1" fillId="0" borderId="0" xfId="1" applyFont="1" applyAlignment="1">
      <alignment horizontal="center" vertical="center" wrapText="1"/>
    </xf>
  </cellXfs>
  <cellStyles count="4">
    <cellStyle name="Normal" xfId="1"/>
    <cellStyle name="Гиперссылка" xfId="2" builtinId="8"/>
    <cellStyle name="Обычный" xfId="0" builtinId="0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0;&#1055;&#1047;%202016/&#1055;&#1083;&#1072;&#1085;&#1099;%20&#1085;&#1072;%20&#1054;&#1054;&#1057;/&#1086;&#1082;&#1090;&#1103;&#1073;&#1088;&#1100;%202016/&#1048;&#1079;&#1084;&#1077;&#1085;&#1077;&#1085;&#1080;&#1103;%20&#1074;%20&#1087;&#1083;&#1072;&#1085;%20&#1085;&#1072;%20&#1045;&#1048;&#1057;%2006-07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shetova_EV\Desktop\&#1055;&#1088;&#1080;&#1083;&#1086;&#1078;&#1077;&#1085;&#1080;&#1103;%201%20&#1080;%202%20&#1082;%20&#1087;&#1088;&#1086;&#1090;&#1086;&#1082;&#1086;&#1083;&#1091;%20404_&#1070;&#1069;&#1057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</sheetNames>
    <sheetDataSet>
      <sheetData sheetId="0">
        <row r="7">
          <cell r="A7">
            <v>77.39</v>
          </cell>
          <cell r="B7" t="str">
            <v>77.39.1</v>
          </cell>
          <cell r="C7" t="str">
            <v>Аренда имущества тепло-водоснабжения с.Каменское</v>
          </cell>
          <cell r="D7" t="str">
            <v>Соответствие действующим требованиям и нормам законодательства</v>
          </cell>
          <cell r="H7">
            <v>30129000001</v>
          </cell>
          <cell r="I7" t="str">
            <v>Камчатский край, Пенжинский р-н, с.Каменское</v>
          </cell>
          <cell r="J7">
            <v>4098156.38</v>
          </cell>
          <cell r="K7">
            <v>4835824.53</v>
          </cell>
          <cell r="L7">
            <v>42556</v>
          </cell>
          <cell r="M7">
            <v>42885</v>
          </cell>
          <cell r="N7" t="str">
            <v>ЕИ</v>
          </cell>
        </row>
        <row r="8">
          <cell r="A8">
            <v>77.39</v>
          </cell>
          <cell r="B8" t="str">
            <v>77.39.1</v>
          </cell>
          <cell r="C8" t="str">
            <v>Аренда имущества тепло-водоснабжения с.Манилы</v>
          </cell>
          <cell r="D8" t="str">
            <v>Соответствие действующим требованиям и нормам законодательства</v>
          </cell>
          <cell r="H8">
            <v>30129000004</v>
          </cell>
          <cell r="I8" t="str">
            <v>Камчатский край, Пенжинский р-н, с.Манилы</v>
          </cell>
          <cell r="J8">
            <v>2003988.74</v>
          </cell>
          <cell r="K8">
            <v>2364706.71</v>
          </cell>
          <cell r="L8">
            <v>42556</v>
          </cell>
          <cell r="M8">
            <v>42885</v>
          </cell>
          <cell r="N8" t="str">
            <v>ЕИ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</sheetNames>
    <sheetDataSet>
      <sheetData sheetId="0">
        <row r="21">
          <cell r="K21">
            <v>2348000.2650242271</v>
          </cell>
          <cell r="L21">
            <v>2770640.312728588</v>
          </cell>
        </row>
      </sheetData>
      <sheetData sheetId="1">
        <row r="21">
          <cell r="B21" t="str">
            <v>Оказание услуг экспертно-методического характера в области методологии организации закупочной деятельности</v>
          </cell>
          <cell r="K21">
            <v>497066.12134626694</v>
          </cell>
          <cell r="L21">
            <v>586538.02318859496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esk-sekr@kam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7"/>
  <sheetViews>
    <sheetView tabSelected="1" showWhiteSpace="0" topLeftCell="A198" zoomScale="75" zoomScaleNormal="75" workbookViewId="0">
      <selection activeCell="L215" sqref="L215"/>
    </sheetView>
  </sheetViews>
  <sheetFormatPr defaultRowHeight="14.25" outlineLevelRow="1"/>
  <cols>
    <col min="1" max="1" width="15" bestFit="1" customWidth="1"/>
    <col min="2" max="3" width="10" bestFit="1" customWidth="1"/>
    <col min="4" max="4" width="40" bestFit="1" customWidth="1"/>
    <col min="5" max="5" width="30" bestFit="1" customWidth="1"/>
    <col min="6" max="6" width="5.375" customWidth="1"/>
    <col min="7" max="7" width="9.625" customWidth="1"/>
    <col min="8" max="8" width="6.5" customWidth="1"/>
    <col min="9" max="9" width="10.625" customWidth="1"/>
    <col min="10" max="10" width="16" customWidth="1"/>
    <col min="11" max="12" width="15.25" customWidth="1"/>
    <col min="13" max="14" width="9.875" customWidth="1"/>
    <col min="15" max="16" width="8.125" customWidth="1"/>
    <col min="18" max="18" width="13.625" customWidth="1"/>
  </cols>
  <sheetData>
    <row r="2" spans="1:16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5" spans="1:16">
      <c r="A5" s="48" t="s">
        <v>2</v>
      </c>
      <c r="B5" s="48"/>
      <c r="C5" s="48"/>
      <c r="D5" s="48" t="s">
        <v>3</v>
      </c>
      <c r="E5" s="48"/>
    </row>
    <row r="6" spans="1:16">
      <c r="A6" s="48" t="s">
        <v>4</v>
      </c>
      <c r="B6" s="48"/>
      <c r="C6" s="48"/>
      <c r="D6" s="48" t="s">
        <v>5</v>
      </c>
      <c r="E6" s="48"/>
    </row>
    <row r="7" spans="1:16">
      <c r="A7" s="48" t="s">
        <v>6</v>
      </c>
      <c r="B7" s="48"/>
      <c r="C7" s="48"/>
      <c r="D7" s="48" t="s">
        <v>7</v>
      </c>
      <c r="E7" s="48"/>
    </row>
    <row r="8" spans="1:16">
      <c r="A8" s="48" t="s">
        <v>8</v>
      </c>
      <c r="B8" s="48"/>
      <c r="C8" s="48"/>
      <c r="D8" s="52" t="s">
        <v>609</v>
      </c>
      <c r="E8" s="48"/>
    </row>
    <row r="9" spans="1:16">
      <c r="A9" s="48" t="s">
        <v>9</v>
      </c>
      <c r="B9" s="48"/>
      <c r="C9" s="48"/>
      <c r="D9" s="48" t="s">
        <v>10</v>
      </c>
      <c r="E9" s="48"/>
    </row>
    <row r="10" spans="1:16">
      <c r="A10" s="48" t="s">
        <v>11</v>
      </c>
      <c r="B10" s="48"/>
      <c r="C10" s="48"/>
      <c r="D10" s="48" t="s">
        <v>12</v>
      </c>
      <c r="E10" s="48"/>
    </row>
    <row r="11" spans="1:16">
      <c r="A11" s="48" t="s">
        <v>13</v>
      </c>
      <c r="B11" s="48"/>
      <c r="C11" s="48"/>
      <c r="D11" s="48" t="s">
        <v>14</v>
      </c>
      <c r="E11" s="48"/>
    </row>
    <row r="13" spans="1:16" ht="20.100000000000001" customHeight="1">
      <c r="A13" s="49" t="s">
        <v>15</v>
      </c>
      <c r="B13" s="47" t="s">
        <v>16</v>
      </c>
      <c r="C13" s="47" t="s">
        <v>17</v>
      </c>
      <c r="D13" s="47" t="s">
        <v>18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19</v>
      </c>
      <c r="P13" s="47" t="s">
        <v>20</v>
      </c>
    </row>
    <row r="14" spans="1:16" ht="41.25" customHeight="1">
      <c r="A14" s="50"/>
      <c r="B14" s="47"/>
      <c r="C14" s="47"/>
      <c r="D14" s="47" t="s">
        <v>21</v>
      </c>
      <c r="E14" s="47" t="s">
        <v>22</v>
      </c>
      <c r="F14" s="47" t="s">
        <v>23</v>
      </c>
      <c r="G14" s="47"/>
      <c r="H14" s="47" t="s">
        <v>24</v>
      </c>
      <c r="I14" s="47" t="s">
        <v>25</v>
      </c>
      <c r="J14" s="47"/>
      <c r="K14" s="47" t="s">
        <v>26</v>
      </c>
      <c r="L14" s="47"/>
      <c r="M14" s="47" t="s">
        <v>27</v>
      </c>
      <c r="N14" s="47"/>
      <c r="O14" s="47"/>
      <c r="P14" s="47"/>
    </row>
    <row r="15" spans="1:16" ht="140.25">
      <c r="A15" s="51"/>
      <c r="B15" s="47"/>
      <c r="C15" s="47"/>
      <c r="D15" s="47"/>
      <c r="E15" s="47"/>
      <c r="F15" s="1" t="s">
        <v>28</v>
      </c>
      <c r="G15" s="1" t="s">
        <v>29</v>
      </c>
      <c r="H15" s="47"/>
      <c r="I15" s="1" t="s">
        <v>30</v>
      </c>
      <c r="J15" s="1" t="s">
        <v>29</v>
      </c>
      <c r="K15" s="1" t="s">
        <v>31</v>
      </c>
      <c r="L15" s="1" t="s">
        <v>32</v>
      </c>
      <c r="M15" s="1" t="s">
        <v>33</v>
      </c>
      <c r="N15" s="1" t="s">
        <v>34</v>
      </c>
      <c r="O15" s="47"/>
      <c r="P15" s="1" t="s">
        <v>35</v>
      </c>
    </row>
    <row r="16" spans="1:16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14</v>
      </c>
      <c r="O16" s="1">
        <v>15</v>
      </c>
      <c r="P16" s="1">
        <v>16</v>
      </c>
    </row>
    <row r="17" spans="1:16" ht="15">
      <c r="A17" s="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8">
        <f>SUM(K18:K106)</f>
        <v>1119559898.5699999</v>
      </c>
      <c r="L17" s="8">
        <f>SUM(L18:L106)</f>
        <v>1313889151.1300001</v>
      </c>
      <c r="M17" s="7"/>
      <c r="N17" s="7"/>
      <c r="O17" s="7"/>
      <c r="P17" s="7"/>
    </row>
    <row r="18" spans="1:16" ht="72" outlineLevel="1">
      <c r="A18" s="2" t="s">
        <v>37</v>
      </c>
      <c r="B18" s="2" t="s">
        <v>38</v>
      </c>
      <c r="C18" s="2" t="s">
        <v>39</v>
      </c>
      <c r="D18" s="2" t="s">
        <v>40</v>
      </c>
      <c r="E18" s="2" t="s">
        <v>41</v>
      </c>
      <c r="F18" s="2" t="s">
        <v>42</v>
      </c>
      <c r="G18" s="2" t="s">
        <v>43</v>
      </c>
      <c r="H18" s="2">
        <v>1</v>
      </c>
      <c r="I18" s="2" t="s">
        <v>44</v>
      </c>
      <c r="J18" s="2" t="s">
        <v>45</v>
      </c>
      <c r="K18" s="3">
        <v>9511966.0999999996</v>
      </c>
      <c r="L18" s="3">
        <v>11224120</v>
      </c>
      <c r="M18" s="4">
        <v>42401</v>
      </c>
      <c r="N18" s="4">
        <v>43008</v>
      </c>
      <c r="O18" s="2" t="s">
        <v>46</v>
      </c>
      <c r="P18" s="2" t="s">
        <v>47</v>
      </c>
    </row>
    <row r="19" spans="1:16" ht="48" outlineLevel="1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42</v>
      </c>
      <c r="G19" s="2" t="s">
        <v>43</v>
      </c>
      <c r="H19" s="2">
        <v>1</v>
      </c>
      <c r="I19" s="2" t="s">
        <v>14</v>
      </c>
      <c r="J19" s="2" t="s">
        <v>51</v>
      </c>
      <c r="K19" s="3">
        <v>1922271.19</v>
      </c>
      <c r="L19" s="3">
        <v>2268280</v>
      </c>
      <c r="M19" s="4">
        <v>42430</v>
      </c>
      <c r="N19" s="4">
        <v>42735</v>
      </c>
      <c r="O19" s="2" t="s">
        <v>46</v>
      </c>
      <c r="P19" s="2" t="s">
        <v>47</v>
      </c>
    </row>
    <row r="20" spans="1:16" ht="36" outlineLevel="1">
      <c r="A20" s="2" t="s">
        <v>58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42</v>
      </c>
      <c r="G20" s="2" t="s">
        <v>43</v>
      </c>
      <c r="H20" s="2">
        <v>1</v>
      </c>
      <c r="I20" s="2" t="s">
        <v>14</v>
      </c>
      <c r="J20" s="2" t="s">
        <v>51</v>
      </c>
      <c r="K20" s="3">
        <v>850000</v>
      </c>
      <c r="L20" s="3">
        <v>1003000</v>
      </c>
      <c r="M20" s="4">
        <v>42431</v>
      </c>
      <c r="N20" s="4">
        <v>42613</v>
      </c>
      <c r="O20" s="2" t="s">
        <v>46</v>
      </c>
      <c r="P20" s="2" t="s">
        <v>63</v>
      </c>
    </row>
    <row r="21" spans="1:16" ht="24" outlineLevel="1">
      <c r="A21" s="2" t="s">
        <v>64</v>
      </c>
      <c r="B21" s="2" t="s">
        <v>59</v>
      </c>
      <c r="C21" s="2" t="s">
        <v>60</v>
      </c>
      <c r="D21" s="2" t="s">
        <v>65</v>
      </c>
      <c r="E21" s="2" t="s">
        <v>62</v>
      </c>
      <c r="F21" s="2" t="s">
        <v>42</v>
      </c>
      <c r="G21" s="2" t="s">
        <v>43</v>
      </c>
      <c r="H21" s="2">
        <v>1</v>
      </c>
      <c r="I21" s="2" t="s">
        <v>66</v>
      </c>
      <c r="J21" s="2" t="s">
        <v>67</v>
      </c>
      <c r="K21" s="3">
        <v>3550000</v>
      </c>
      <c r="L21" s="3">
        <v>4189000</v>
      </c>
      <c r="M21" s="4">
        <v>42431</v>
      </c>
      <c r="N21" s="4">
        <v>42613</v>
      </c>
      <c r="O21" s="2" t="s">
        <v>46</v>
      </c>
      <c r="P21" s="2" t="s">
        <v>63</v>
      </c>
    </row>
    <row r="22" spans="1:16" ht="36" outlineLevel="1">
      <c r="A22" s="2" t="s">
        <v>68</v>
      </c>
      <c r="B22" s="2" t="s">
        <v>69</v>
      </c>
      <c r="C22" s="2" t="s">
        <v>70</v>
      </c>
      <c r="D22" s="2" t="s">
        <v>71</v>
      </c>
      <c r="E22" s="2" t="s">
        <v>62</v>
      </c>
      <c r="F22" s="2" t="s">
        <v>42</v>
      </c>
      <c r="G22" s="2" t="s">
        <v>43</v>
      </c>
      <c r="H22" s="2">
        <v>1</v>
      </c>
      <c r="I22" s="2" t="s">
        <v>72</v>
      </c>
      <c r="J22" s="2" t="s">
        <v>73</v>
      </c>
      <c r="K22" s="3">
        <v>5700000</v>
      </c>
      <c r="L22" s="3">
        <v>6726000</v>
      </c>
      <c r="M22" s="4">
        <v>42429</v>
      </c>
      <c r="N22" s="4">
        <v>42674</v>
      </c>
      <c r="O22" s="2" t="s">
        <v>46</v>
      </c>
      <c r="P22" s="2" t="s">
        <v>63</v>
      </c>
    </row>
    <row r="23" spans="1:16" ht="36" outlineLevel="1">
      <c r="A23" s="2" t="s">
        <v>74</v>
      </c>
      <c r="B23" s="2" t="s">
        <v>69</v>
      </c>
      <c r="C23" s="2" t="s">
        <v>70</v>
      </c>
      <c r="D23" s="2" t="s">
        <v>75</v>
      </c>
      <c r="E23" s="2" t="s">
        <v>62</v>
      </c>
      <c r="F23" s="2" t="s">
        <v>42</v>
      </c>
      <c r="G23" s="2" t="s">
        <v>43</v>
      </c>
      <c r="H23" s="2">
        <v>1</v>
      </c>
      <c r="I23" s="2" t="s">
        <v>76</v>
      </c>
      <c r="J23" s="2" t="s">
        <v>77</v>
      </c>
      <c r="K23" s="3">
        <v>12000000</v>
      </c>
      <c r="L23" s="3">
        <v>14160000</v>
      </c>
      <c r="M23" s="4">
        <v>42429</v>
      </c>
      <c r="N23" s="4">
        <v>42978</v>
      </c>
      <c r="O23" s="2" t="s">
        <v>46</v>
      </c>
      <c r="P23" s="2" t="s">
        <v>63</v>
      </c>
    </row>
    <row r="24" spans="1:16" ht="36" outlineLevel="1">
      <c r="A24" s="2" t="s">
        <v>78</v>
      </c>
      <c r="B24" s="2" t="s">
        <v>69</v>
      </c>
      <c r="C24" s="2" t="s">
        <v>70</v>
      </c>
      <c r="D24" s="2" t="s">
        <v>79</v>
      </c>
      <c r="E24" s="2" t="s">
        <v>62</v>
      </c>
      <c r="F24" s="2" t="s">
        <v>42</v>
      </c>
      <c r="G24" s="2" t="s">
        <v>43</v>
      </c>
      <c r="H24" s="2">
        <v>1</v>
      </c>
      <c r="I24" s="2" t="s">
        <v>80</v>
      </c>
      <c r="J24" s="2" t="s">
        <v>81</v>
      </c>
      <c r="K24" s="3">
        <v>4500000</v>
      </c>
      <c r="L24" s="3">
        <v>5310000</v>
      </c>
      <c r="M24" s="4">
        <v>42429</v>
      </c>
      <c r="N24" s="4">
        <v>42643</v>
      </c>
      <c r="O24" s="2" t="s">
        <v>46</v>
      </c>
      <c r="P24" s="2" t="s">
        <v>63</v>
      </c>
    </row>
    <row r="25" spans="1:16" ht="48" outlineLevel="1">
      <c r="A25" s="2" t="s">
        <v>82</v>
      </c>
      <c r="B25" s="2" t="s">
        <v>83</v>
      </c>
      <c r="C25" s="2" t="s">
        <v>84</v>
      </c>
      <c r="D25" s="2" t="s">
        <v>85</v>
      </c>
      <c r="E25" s="2" t="s">
        <v>86</v>
      </c>
      <c r="F25" s="2" t="s">
        <v>42</v>
      </c>
      <c r="G25" s="2" t="s">
        <v>43</v>
      </c>
      <c r="H25" s="2">
        <v>1</v>
      </c>
      <c r="I25" s="2" t="s">
        <v>14</v>
      </c>
      <c r="J25" s="2" t="s">
        <v>51</v>
      </c>
      <c r="K25" s="3">
        <v>200000</v>
      </c>
      <c r="L25" s="3">
        <v>236000</v>
      </c>
      <c r="M25" s="4">
        <v>42415</v>
      </c>
      <c r="N25" s="4">
        <v>42614</v>
      </c>
      <c r="O25" s="2" t="s">
        <v>46</v>
      </c>
      <c r="P25" s="2" t="s">
        <v>47</v>
      </c>
    </row>
    <row r="26" spans="1:16" ht="36" outlineLevel="1">
      <c r="A26" s="2" t="s">
        <v>87</v>
      </c>
      <c r="B26" s="2" t="s">
        <v>88</v>
      </c>
      <c r="C26" s="2" t="s">
        <v>89</v>
      </c>
      <c r="D26" s="2" t="s">
        <v>90</v>
      </c>
      <c r="E26" s="2" t="s">
        <v>91</v>
      </c>
      <c r="F26" s="2" t="s">
        <v>42</v>
      </c>
      <c r="G26" s="2" t="s">
        <v>43</v>
      </c>
      <c r="H26" s="2">
        <v>1</v>
      </c>
      <c r="I26" s="2" t="s">
        <v>14</v>
      </c>
      <c r="J26" s="2" t="s">
        <v>51</v>
      </c>
      <c r="K26" s="3">
        <v>1660200</v>
      </c>
      <c r="L26" s="3">
        <v>1959036</v>
      </c>
      <c r="M26" s="4">
        <v>42415</v>
      </c>
      <c r="N26" s="4">
        <v>42582</v>
      </c>
      <c r="O26" s="2" t="s">
        <v>52</v>
      </c>
      <c r="P26" s="2" t="s">
        <v>47</v>
      </c>
    </row>
    <row r="27" spans="1:16" ht="36" outlineLevel="1">
      <c r="A27" s="2" t="s">
        <v>92</v>
      </c>
      <c r="B27" s="2" t="s">
        <v>93</v>
      </c>
      <c r="C27" s="2" t="s">
        <v>94</v>
      </c>
      <c r="D27" s="2" t="s">
        <v>95</v>
      </c>
      <c r="E27" s="2" t="s">
        <v>96</v>
      </c>
      <c r="F27" s="2" t="s">
        <v>42</v>
      </c>
      <c r="G27" s="2" t="s">
        <v>43</v>
      </c>
      <c r="H27" s="2">
        <v>1</v>
      </c>
      <c r="I27" s="2" t="s">
        <v>14</v>
      </c>
      <c r="J27" s="2" t="s">
        <v>51</v>
      </c>
      <c r="K27" s="3">
        <v>227000</v>
      </c>
      <c r="L27" s="3">
        <v>267860</v>
      </c>
      <c r="M27" s="4">
        <v>42408</v>
      </c>
      <c r="N27" s="4">
        <v>42521</v>
      </c>
      <c r="O27" s="2" t="s">
        <v>46</v>
      </c>
      <c r="P27" s="2" t="s">
        <v>47</v>
      </c>
    </row>
    <row r="28" spans="1:16" ht="48" outlineLevel="1">
      <c r="A28" s="2" t="s">
        <v>97</v>
      </c>
      <c r="B28" s="2" t="s">
        <v>98</v>
      </c>
      <c r="C28" s="2" t="s">
        <v>99</v>
      </c>
      <c r="D28" s="2" t="s">
        <v>100</v>
      </c>
      <c r="E28" s="2" t="s">
        <v>101</v>
      </c>
      <c r="F28" s="2" t="s">
        <v>42</v>
      </c>
      <c r="G28" s="2" t="s">
        <v>43</v>
      </c>
      <c r="H28" s="2">
        <v>1</v>
      </c>
      <c r="I28" s="2" t="s">
        <v>14</v>
      </c>
      <c r="J28" s="2" t="s">
        <v>102</v>
      </c>
      <c r="K28" s="3">
        <v>432000</v>
      </c>
      <c r="L28" s="3">
        <v>509760</v>
      </c>
      <c r="M28" s="4">
        <v>42399</v>
      </c>
      <c r="N28" s="4">
        <v>42521</v>
      </c>
      <c r="O28" s="2" t="s">
        <v>46</v>
      </c>
      <c r="P28" s="2" t="s">
        <v>47</v>
      </c>
    </row>
    <row r="29" spans="1:16" ht="36" outlineLevel="1">
      <c r="A29" s="2" t="s">
        <v>103</v>
      </c>
      <c r="B29" s="2" t="s">
        <v>93</v>
      </c>
      <c r="C29" s="2" t="s">
        <v>94</v>
      </c>
      <c r="D29" s="2" t="s">
        <v>104</v>
      </c>
      <c r="E29" s="2" t="s">
        <v>96</v>
      </c>
      <c r="F29" s="2" t="s">
        <v>42</v>
      </c>
      <c r="G29" s="2" t="s">
        <v>43</v>
      </c>
      <c r="H29" s="2">
        <v>1</v>
      </c>
      <c r="I29" s="2" t="s">
        <v>14</v>
      </c>
      <c r="J29" s="2" t="s">
        <v>51</v>
      </c>
      <c r="K29" s="3">
        <v>743820</v>
      </c>
      <c r="L29" s="3">
        <v>877707.6</v>
      </c>
      <c r="M29" s="4">
        <v>42408</v>
      </c>
      <c r="N29" s="4">
        <v>42521</v>
      </c>
      <c r="O29" s="2" t="s">
        <v>46</v>
      </c>
      <c r="P29" s="2" t="s">
        <v>47</v>
      </c>
    </row>
    <row r="30" spans="1:16" ht="36" outlineLevel="1">
      <c r="A30" s="2" t="s">
        <v>105</v>
      </c>
      <c r="B30" s="2" t="s">
        <v>106</v>
      </c>
      <c r="C30" s="2" t="s">
        <v>107</v>
      </c>
      <c r="D30" s="2" t="s">
        <v>108</v>
      </c>
      <c r="E30" s="2" t="s">
        <v>96</v>
      </c>
      <c r="F30" s="2" t="s">
        <v>42</v>
      </c>
      <c r="G30" s="2" t="s">
        <v>43</v>
      </c>
      <c r="H30" s="2">
        <v>1</v>
      </c>
      <c r="I30" s="2" t="s">
        <v>14</v>
      </c>
      <c r="J30" s="2" t="s">
        <v>51</v>
      </c>
      <c r="K30" s="3">
        <v>743820</v>
      </c>
      <c r="L30" s="3">
        <v>877707.6</v>
      </c>
      <c r="M30" s="4">
        <v>42440</v>
      </c>
      <c r="N30" s="4">
        <v>42566</v>
      </c>
      <c r="O30" s="2" t="s">
        <v>46</v>
      </c>
      <c r="P30" s="2" t="s">
        <v>47</v>
      </c>
    </row>
    <row r="31" spans="1:16" ht="36" outlineLevel="1">
      <c r="A31" s="2" t="s">
        <v>109</v>
      </c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42</v>
      </c>
      <c r="G31" s="2" t="s">
        <v>43</v>
      </c>
      <c r="H31" s="2">
        <v>1</v>
      </c>
      <c r="I31" s="2" t="s">
        <v>14</v>
      </c>
      <c r="J31" s="2" t="s">
        <v>51</v>
      </c>
      <c r="K31" s="3">
        <v>1487000</v>
      </c>
      <c r="L31" s="3">
        <v>1754660</v>
      </c>
      <c r="M31" s="4">
        <v>42426</v>
      </c>
      <c r="N31" s="4">
        <v>42551</v>
      </c>
      <c r="O31" s="2" t="s">
        <v>52</v>
      </c>
      <c r="P31" s="2" t="s">
        <v>47</v>
      </c>
    </row>
    <row r="32" spans="1:16" ht="36" outlineLevel="1">
      <c r="A32" s="2" t="s">
        <v>117</v>
      </c>
      <c r="B32" s="2" t="s">
        <v>114</v>
      </c>
      <c r="C32" s="2" t="s">
        <v>115</v>
      </c>
      <c r="D32" s="2" t="s">
        <v>118</v>
      </c>
      <c r="E32" s="2" t="s">
        <v>116</v>
      </c>
      <c r="F32" s="2" t="s">
        <v>42</v>
      </c>
      <c r="G32" s="2" t="s">
        <v>43</v>
      </c>
      <c r="H32" s="2">
        <v>1</v>
      </c>
      <c r="I32" s="2" t="s">
        <v>14</v>
      </c>
      <c r="J32" s="2" t="s">
        <v>51</v>
      </c>
      <c r="K32" s="3">
        <v>7438000</v>
      </c>
      <c r="L32" s="3">
        <v>8776840</v>
      </c>
      <c r="M32" s="4">
        <v>42403</v>
      </c>
      <c r="N32" s="4">
        <v>42566</v>
      </c>
      <c r="O32" s="2" t="s">
        <v>46</v>
      </c>
      <c r="P32" s="2" t="s">
        <v>47</v>
      </c>
    </row>
    <row r="33" spans="1:16" ht="60" outlineLevel="1">
      <c r="A33" s="2" t="s">
        <v>124</v>
      </c>
      <c r="B33" s="2" t="s">
        <v>83</v>
      </c>
      <c r="C33" s="2" t="s">
        <v>84</v>
      </c>
      <c r="D33" s="2" t="s">
        <v>125</v>
      </c>
      <c r="E33" s="2" t="s">
        <v>86</v>
      </c>
      <c r="F33" s="2" t="s">
        <v>42</v>
      </c>
      <c r="G33" s="2" t="s">
        <v>43</v>
      </c>
      <c r="H33" s="2">
        <v>1</v>
      </c>
      <c r="I33" s="2" t="s">
        <v>14</v>
      </c>
      <c r="J33" s="2" t="s">
        <v>51</v>
      </c>
      <c r="K33" s="3">
        <v>365000</v>
      </c>
      <c r="L33" s="3">
        <v>430700</v>
      </c>
      <c r="M33" s="4">
        <v>42415</v>
      </c>
      <c r="N33" s="4">
        <v>42614</v>
      </c>
      <c r="O33" s="2" t="s">
        <v>46</v>
      </c>
      <c r="P33" s="2" t="s">
        <v>47</v>
      </c>
    </row>
    <row r="34" spans="1:16" ht="36" outlineLevel="1">
      <c r="A34" s="2" t="s">
        <v>126</v>
      </c>
      <c r="B34" s="2" t="s">
        <v>127</v>
      </c>
      <c r="C34" s="2" t="s">
        <v>128</v>
      </c>
      <c r="D34" s="2" t="s">
        <v>129</v>
      </c>
      <c r="E34" s="2" t="s">
        <v>130</v>
      </c>
      <c r="F34" s="2" t="s">
        <v>42</v>
      </c>
      <c r="G34" s="2" t="s">
        <v>43</v>
      </c>
      <c r="H34" s="2">
        <v>1</v>
      </c>
      <c r="I34" s="2" t="s">
        <v>14</v>
      </c>
      <c r="J34" s="2" t="s">
        <v>51</v>
      </c>
      <c r="K34" s="3">
        <v>29245762.710000001</v>
      </c>
      <c r="L34" s="3">
        <v>34510000</v>
      </c>
      <c r="M34" s="4">
        <v>42400</v>
      </c>
      <c r="N34" s="4">
        <v>43100</v>
      </c>
      <c r="O34" s="2" t="s">
        <v>131</v>
      </c>
      <c r="P34" s="2" t="s">
        <v>47</v>
      </c>
    </row>
    <row r="35" spans="1:16" ht="36" outlineLevel="1">
      <c r="A35" s="2" t="s">
        <v>132</v>
      </c>
      <c r="B35" s="2" t="s">
        <v>83</v>
      </c>
      <c r="C35" s="2" t="s">
        <v>84</v>
      </c>
      <c r="D35" s="2" t="s">
        <v>133</v>
      </c>
      <c r="E35" s="2" t="s">
        <v>86</v>
      </c>
      <c r="F35" s="2" t="s">
        <v>42</v>
      </c>
      <c r="G35" s="2" t="s">
        <v>43</v>
      </c>
      <c r="H35" s="2">
        <v>1</v>
      </c>
      <c r="I35" s="2" t="s">
        <v>14</v>
      </c>
      <c r="J35" s="2" t="s">
        <v>51</v>
      </c>
      <c r="K35" s="3">
        <v>160000</v>
      </c>
      <c r="L35" s="3">
        <v>188800</v>
      </c>
      <c r="M35" s="4">
        <v>42415</v>
      </c>
      <c r="N35" s="4">
        <v>42614</v>
      </c>
      <c r="O35" s="2" t="s">
        <v>46</v>
      </c>
      <c r="P35" s="2" t="s">
        <v>47</v>
      </c>
    </row>
    <row r="36" spans="1:16" ht="36" outlineLevel="1">
      <c r="A36" s="2" t="s">
        <v>134</v>
      </c>
      <c r="B36" s="2" t="s">
        <v>135</v>
      </c>
      <c r="C36" s="2" t="s">
        <v>136</v>
      </c>
      <c r="D36" s="2" t="s">
        <v>137</v>
      </c>
      <c r="E36" s="2" t="s">
        <v>138</v>
      </c>
      <c r="F36" s="2" t="s">
        <v>42</v>
      </c>
      <c r="G36" s="2" t="s">
        <v>43</v>
      </c>
      <c r="H36" s="2">
        <v>1</v>
      </c>
      <c r="I36" s="2" t="s">
        <v>14</v>
      </c>
      <c r="J36" s="2" t="s">
        <v>51</v>
      </c>
      <c r="K36" s="3">
        <v>900000</v>
      </c>
      <c r="L36" s="3">
        <v>1062000</v>
      </c>
      <c r="M36" s="4">
        <v>42404</v>
      </c>
      <c r="N36" s="4">
        <v>42536</v>
      </c>
      <c r="O36" s="2" t="s">
        <v>52</v>
      </c>
      <c r="P36" s="2" t="s">
        <v>47</v>
      </c>
    </row>
    <row r="37" spans="1:16" ht="36" outlineLevel="1">
      <c r="A37" s="2" t="s">
        <v>139</v>
      </c>
      <c r="B37" s="2" t="s">
        <v>83</v>
      </c>
      <c r="C37" s="2" t="s">
        <v>84</v>
      </c>
      <c r="D37" s="2" t="s">
        <v>140</v>
      </c>
      <c r="E37" s="2" t="s">
        <v>86</v>
      </c>
      <c r="F37" s="2" t="s">
        <v>42</v>
      </c>
      <c r="G37" s="2" t="s">
        <v>43</v>
      </c>
      <c r="H37" s="2">
        <v>1</v>
      </c>
      <c r="I37" s="2" t="s">
        <v>14</v>
      </c>
      <c r="J37" s="2" t="s">
        <v>51</v>
      </c>
      <c r="K37" s="3">
        <v>1000000</v>
      </c>
      <c r="L37" s="3">
        <v>1180000</v>
      </c>
      <c r="M37" s="4">
        <v>42399</v>
      </c>
      <c r="N37" s="4">
        <v>42840</v>
      </c>
      <c r="O37" s="2" t="s">
        <v>46</v>
      </c>
      <c r="P37" s="2" t="s">
        <v>47</v>
      </c>
    </row>
    <row r="38" spans="1:16" ht="36" outlineLevel="1">
      <c r="A38" s="2" t="s">
        <v>141</v>
      </c>
      <c r="B38" s="2" t="s">
        <v>142</v>
      </c>
      <c r="C38" s="2" t="s">
        <v>143</v>
      </c>
      <c r="D38" s="2" t="s">
        <v>144</v>
      </c>
      <c r="E38" s="2" t="s">
        <v>145</v>
      </c>
      <c r="F38" s="2" t="s">
        <v>42</v>
      </c>
      <c r="G38" s="2" t="s">
        <v>43</v>
      </c>
      <c r="H38" s="2">
        <v>1</v>
      </c>
      <c r="I38" s="2" t="s">
        <v>14</v>
      </c>
      <c r="J38" s="2" t="s">
        <v>51</v>
      </c>
      <c r="K38" s="3">
        <v>313606.58</v>
      </c>
      <c r="L38" s="3">
        <v>370055.76</v>
      </c>
      <c r="M38" s="4">
        <v>42434</v>
      </c>
      <c r="N38" s="4">
        <v>42546</v>
      </c>
      <c r="O38" s="2" t="s">
        <v>46</v>
      </c>
      <c r="P38" s="2" t="s">
        <v>47</v>
      </c>
    </row>
    <row r="39" spans="1:16" ht="36" outlineLevel="1">
      <c r="A39" s="2" t="s">
        <v>146</v>
      </c>
      <c r="B39" s="2" t="s">
        <v>147</v>
      </c>
      <c r="C39" s="2" t="s">
        <v>148</v>
      </c>
      <c r="D39" s="2" t="s">
        <v>149</v>
      </c>
      <c r="E39" s="2" t="s">
        <v>145</v>
      </c>
      <c r="F39" s="2" t="s">
        <v>42</v>
      </c>
      <c r="G39" s="2" t="s">
        <v>43</v>
      </c>
      <c r="H39" s="2">
        <v>1</v>
      </c>
      <c r="I39" s="2" t="s">
        <v>14</v>
      </c>
      <c r="J39" s="2" t="s">
        <v>51</v>
      </c>
      <c r="K39" s="3">
        <v>2243000</v>
      </c>
      <c r="L39" s="3">
        <v>2646740</v>
      </c>
      <c r="M39" s="4">
        <v>42434</v>
      </c>
      <c r="N39" s="4">
        <v>42546</v>
      </c>
      <c r="O39" s="2" t="s">
        <v>52</v>
      </c>
      <c r="P39" s="2" t="s">
        <v>47</v>
      </c>
    </row>
    <row r="40" spans="1:16" ht="36" outlineLevel="1">
      <c r="A40" s="2" t="s">
        <v>150</v>
      </c>
      <c r="B40" s="2" t="s">
        <v>151</v>
      </c>
      <c r="C40" s="2" t="s">
        <v>151</v>
      </c>
      <c r="D40" s="2" t="s">
        <v>152</v>
      </c>
      <c r="E40" s="2" t="s">
        <v>153</v>
      </c>
      <c r="F40" s="2" t="s">
        <v>42</v>
      </c>
      <c r="G40" s="2" t="s">
        <v>43</v>
      </c>
      <c r="H40" s="2">
        <v>1</v>
      </c>
      <c r="I40" s="2" t="s">
        <v>14</v>
      </c>
      <c r="J40" s="2" t="s">
        <v>51</v>
      </c>
      <c r="K40" s="3">
        <v>480508.47</v>
      </c>
      <c r="L40" s="3">
        <v>566999.99</v>
      </c>
      <c r="M40" s="4">
        <v>42398</v>
      </c>
      <c r="N40" s="4">
        <v>42643</v>
      </c>
      <c r="O40" s="2" t="s">
        <v>123</v>
      </c>
      <c r="P40" s="2" t="s">
        <v>47</v>
      </c>
    </row>
    <row r="41" spans="1:16" ht="36" outlineLevel="1">
      <c r="A41" s="2" t="s">
        <v>154</v>
      </c>
      <c r="B41" s="2" t="s">
        <v>155</v>
      </c>
      <c r="C41" s="2" t="s">
        <v>156</v>
      </c>
      <c r="D41" s="2" t="s">
        <v>157</v>
      </c>
      <c r="E41" s="2" t="s">
        <v>50</v>
      </c>
      <c r="F41" s="2" t="s">
        <v>42</v>
      </c>
      <c r="G41" s="2" t="s">
        <v>43</v>
      </c>
      <c r="H41" s="2">
        <v>1</v>
      </c>
      <c r="I41" s="2" t="s">
        <v>14</v>
      </c>
      <c r="J41" s="2" t="s">
        <v>51</v>
      </c>
      <c r="K41" s="3">
        <v>8602000</v>
      </c>
      <c r="L41" s="3">
        <v>10150360</v>
      </c>
      <c r="M41" s="4">
        <v>42403</v>
      </c>
      <c r="N41" s="4">
        <v>42536</v>
      </c>
      <c r="O41" s="2" t="s">
        <v>52</v>
      </c>
      <c r="P41" s="2" t="s">
        <v>47</v>
      </c>
    </row>
    <row r="42" spans="1:16" ht="24" outlineLevel="1">
      <c r="A42" s="2" t="s">
        <v>158</v>
      </c>
      <c r="B42" s="2" t="s">
        <v>159</v>
      </c>
      <c r="C42" s="2" t="s">
        <v>159</v>
      </c>
      <c r="D42" s="2" t="s">
        <v>160</v>
      </c>
      <c r="E42" s="2" t="s">
        <v>161</v>
      </c>
      <c r="F42" s="2" t="s">
        <v>42</v>
      </c>
      <c r="G42" s="2" t="s">
        <v>43</v>
      </c>
      <c r="H42" s="2">
        <v>1</v>
      </c>
      <c r="I42" s="2" t="s">
        <v>162</v>
      </c>
      <c r="J42" s="2" t="s">
        <v>163</v>
      </c>
      <c r="K42" s="3">
        <v>216000</v>
      </c>
      <c r="L42" s="3">
        <v>254880</v>
      </c>
      <c r="M42" s="4">
        <v>42384</v>
      </c>
      <c r="N42" s="4">
        <v>42522</v>
      </c>
      <c r="O42" s="2" t="s">
        <v>46</v>
      </c>
      <c r="P42" s="2" t="s">
        <v>63</v>
      </c>
    </row>
    <row r="43" spans="1:16" ht="24" outlineLevel="1">
      <c r="A43" s="2" t="s">
        <v>166</v>
      </c>
      <c r="B43" s="2" t="s">
        <v>159</v>
      </c>
      <c r="C43" s="2" t="s">
        <v>159</v>
      </c>
      <c r="D43" s="2" t="s">
        <v>164</v>
      </c>
      <c r="E43" s="2" t="s">
        <v>165</v>
      </c>
      <c r="F43" s="2" t="s">
        <v>42</v>
      </c>
      <c r="G43" s="2" t="s">
        <v>43</v>
      </c>
      <c r="H43" s="2">
        <v>1</v>
      </c>
      <c r="I43" s="2" t="s">
        <v>162</v>
      </c>
      <c r="J43" s="2" t="s">
        <v>163</v>
      </c>
      <c r="K43" s="3">
        <v>2493948</v>
      </c>
      <c r="L43" s="3">
        <v>2942858.64</v>
      </c>
      <c r="M43" s="4">
        <v>42409</v>
      </c>
      <c r="N43" s="4">
        <v>42705</v>
      </c>
      <c r="O43" s="2" t="s">
        <v>46</v>
      </c>
      <c r="P43" s="2" t="s">
        <v>63</v>
      </c>
    </row>
    <row r="44" spans="1:16" ht="24" outlineLevel="1">
      <c r="A44" s="2" t="s">
        <v>142</v>
      </c>
      <c r="B44" s="2" t="s">
        <v>159</v>
      </c>
      <c r="C44" s="2" t="s">
        <v>159</v>
      </c>
      <c r="D44" s="2" t="s">
        <v>164</v>
      </c>
      <c r="E44" s="2" t="s">
        <v>165</v>
      </c>
      <c r="F44" s="2" t="s">
        <v>42</v>
      </c>
      <c r="G44" s="2" t="s">
        <v>43</v>
      </c>
      <c r="H44" s="2">
        <v>1</v>
      </c>
      <c r="I44" s="2" t="s">
        <v>162</v>
      </c>
      <c r="J44" s="2" t="s">
        <v>163</v>
      </c>
      <c r="K44" s="3">
        <v>3058076</v>
      </c>
      <c r="L44" s="3">
        <v>3608529.68</v>
      </c>
      <c r="M44" s="4">
        <v>42409</v>
      </c>
      <c r="N44" s="4">
        <v>42705</v>
      </c>
      <c r="O44" s="2" t="s">
        <v>46</v>
      </c>
      <c r="P44" s="2" t="s">
        <v>63</v>
      </c>
    </row>
    <row r="45" spans="1:16" ht="36" outlineLevel="1">
      <c r="A45" s="2" t="s">
        <v>167</v>
      </c>
      <c r="B45" s="2" t="s">
        <v>168</v>
      </c>
      <c r="C45" s="2" t="s">
        <v>169</v>
      </c>
      <c r="D45" s="2" t="s">
        <v>170</v>
      </c>
      <c r="E45" s="2" t="s">
        <v>50</v>
      </c>
      <c r="F45" s="2" t="s">
        <v>42</v>
      </c>
      <c r="G45" s="2" t="s">
        <v>43</v>
      </c>
      <c r="H45" s="2">
        <v>1</v>
      </c>
      <c r="I45" s="2" t="s">
        <v>14</v>
      </c>
      <c r="J45" s="2" t="s">
        <v>51</v>
      </c>
      <c r="K45" s="3">
        <v>250000</v>
      </c>
      <c r="L45" s="3">
        <v>295000</v>
      </c>
      <c r="M45" s="4">
        <v>42439</v>
      </c>
      <c r="N45" s="4">
        <v>42551</v>
      </c>
      <c r="O45" s="2" t="s">
        <v>46</v>
      </c>
      <c r="P45" s="2" t="s">
        <v>63</v>
      </c>
    </row>
    <row r="46" spans="1:16" ht="36" outlineLevel="1">
      <c r="A46" s="2" t="s">
        <v>171</v>
      </c>
      <c r="B46" s="2" t="s">
        <v>172</v>
      </c>
      <c r="C46" s="2" t="s">
        <v>173</v>
      </c>
      <c r="D46" s="2" t="s">
        <v>174</v>
      </c>
      <c r="E46" s="2" t="s">
        <v>41</v>
      </c>
      <c r="F46" s="2" t="s">
        <v>42</v>
      </c>
      <c r="G46" s="2" t="s">
        <v>43</v>
      </c>
      <c r="H46" s="2">
        <v>1</v>
      </c>
      <c r="I46" s="2" t="s">
        <v>175</v>
      </c>
      <c r="J46" s="2" t="s">
        <v>176</v>
      </c>
      <c r="K46" s="3">
        <v>6811081.8300000001</v>
      </c>
      <c r="L46" s="3">
        <v>8037076.5599999996</v>
      </c>
      <c r="M46" s="4">
        <v>42394</v>
      </c>
      <c r="N46" s="4">
        <v>42704</v>
      </c>
      <c r="O46" s="2" t="s">
        <v>46</v>
      </c>
      <c r="P46" s="2" t="s">
        <v>63</v>
      </c>
    </row>
    <row r="47" spans="1:16" ht="36" outlineLevel="1">
      <c r="A47" s="2" t="s">
        <v>177</v>
      </c>
      <c r="B47" s="2" t="s">
        <v>178</v>
      </c>
      <c r="C47" s="2" t="s">
        <v>178</v>
      </c>
      <c r="D47" s="2" t="s">
        <v>179</v>
      </c>
      <c r="E47" s="2" t="s">
        <v>180</v>
      </c>
      <c r="F47" s="2" t="s">
        <v>42</v>
      </c>
      <c r="G47" s="2" t="s">
        <v>43</v>
      </c>
      <c r="H47" s="2">
        <v>1</v>
      </c>
      <c r="I47" s="2" t="s">
        <v>14</v>
      </c>
      <c r="J47" s="2" t="s">
        <v>51</v>
      </c>
      <c r="K47" s="3">
        <v>626000</v>
      </c>
      <c r="L47" s="3">
        <v>738680</v>
      </c>
      <c r="M47" s="4">
        <v>42417</v>
      </c>
      <c r="N47" s="4">
        <v>42551</v>
      </c>
      <c r="O47" s="2" t="s">
        <v>46</v>
      </c>
      <c r="P47" s="2" t="s">
        <v>47</v>
      </c>
    </row>
    <row r="48" spans="1:16" ht="36" outlineLevel="1">
      <c r="A48" s="2" t="s">
        <v>181</v>
      </c>
      <c r="B48" s="2" t="s">
        <v>182</v>
      </c>
      <c r="C48" s="2" t="s">
        <v>183</v>
      </c>
      <c r="D48" s="2" t="s">
        <v>184</v>
      </c>
      <c r="E48" s="2" t="s">
        <v>185</v>
      </c>
      <c r="F48" s="2" t="s">
        <v>42</v>
      </c>
      <c r="G48" s="2" t="s">
        <v>43</v>
      </c>
      <c r="H48" s="2">
        <v>1</v>
      </c>
      <c r="I48" s="2" t="s">
        <v>14</v>
      </c>
      <c r="J48" s="2" t="s">
        <v>51</v>
      </c>
      <c r="K48" s="3">
        <v>860000</v>
      </c>
      <c r="L48" s="3">
        <v>1014800</v>
      </c>
      <c r="M48" s="4">
        <v>42417</v>
      </c>
      <c r="N48" s="4">
        <v>42582</v>
      </c>
      <c r="O48" s="2" t="s">
        <v>46</v>
      </c>
      <c r="P48" s="2" t="s">
        <v>47</v>
      </c>
    </row>
    <row r="49" spans="1:16" ht="36" outlineLevel="1">
      <c r="A49" s="2" t="s">
        <v>186</v>
      </c>
      <c r="B49" s="2" t="s">
        <v>187</v>
      </c>
      <c r="C49" s="2" t="s">
        <v>188</v>
      </c>
      <c r="D49" s="2" t="s">
        <v>189</v>
      </c>
      <c r="E49" s="2" t="s">
        <v>190</v>
      </c>
      <c r="F49" s="2" t="s">
        <v>42</v>
      </c>
      <c r="G49" s="2" t="s">
        <v>43</v>
      </c>
      <c r="H49" s="2">
        <v>1</v>
      </c>
      <c r="I49" s="2" t="s">
        <v>14</v>
      </c>
      <c r="J49" s="2" t="s">
        <v>51</v>
      </c>
      <c r="K49" s="3">
        <v>620000</v>
      </c>
      <c r="L49" s="3">
        <v>731600</v>
      </c>
      <c r="M49" s="4">
        <v>42417</v>
      </c>
      <c r="N49" s="4">
        <v>42551</v>
      </c>
      <c r="O49" s="2" t="s">
        <v>52</v>
      </c>
      <c r="P49" s="2" t="s">
        <v>47</v>
      </c>
    </row>
    <row r="50" spans="1:16" ht="48" outlineLevel="1">
      <c r="A50" s="2" t="s">
        <v>192</v>
      </c>
      <c r="B50" s="2" t="s">
        <v>193</v>
      </c>
      <c r="C50" s="2" t="s">
        <v>194</v>
      </c>
      <c r="D50" s="2" t="s">
        <v>195</v>
      </c>
      <c r="E50" s="2" t="s">
        <v>196</v>
      </c>
      <c r="F50" s="2" t="s">
        <v>42</v>
      </c>
      <c r="G50" s="2" t="s">
        <v>43</v>
      </c>
      <c r="H50" s="2">
        <v>1</v>
      </c>
      <c r="I50" s="2" t="s">
        <v>162</v>
      </c>
      <c r="J50" s="2" t="s">
        <v>163</v>
      </c>
      <c r="K50" s="3">
        <v>13143620</v>
      </c>
      <c r="L50" s="3">
        <v>13143620</v>
      </c>
      <c r="M50" s="4">
        <v>42449</v>
      </c>
      <c r="N50" s="4">
        <v>42869</v>
      </c>
      <c r="O50" s="2" t="s">
        <v>131</v>
      </c>
      <c r="P50" s="2" t="s">
        <v>63</v>
      </c>
    </row>
    <row r="51" spans="1:16" ht="48" outlineLevel="1">
      <c r="A51" s="2" t="s">
        <v>197</v>
      </c>
      <c r="B51" s="2" t="s">
        <v>193</v>
      </c>
      <c r="C51" s="2" t="s">
        <v>194</v>
      </c>
      <c r="D51" s="2" t="s">
        <v>198</v>
      </c>
      <c r="E51" s="2" t="s">
        <v>196</v>
      </c>
      <c r="F51" s="2" t="s">
        <v>42</v>
      </c>
      <c r="G51" s="2" t="s">
        <v>43</v>
      </c>
      <c r="H51" s="2">
        <v>1</v>
      </c>
      <c r="I51" s="2" t="s">
        <v>162</v>
      </c>
      <c r="J51" s="2" t="s">
        <v>163</v>
      </c>
      <c r="K51" s="3">
        <v>11239200</v>
      </c>
      <c r="L51" s="3">
        <v>11239200</v>
      </c>
      <c r="M51" s="4">
        <v>42449</v>
      </c>
      <c r="N51" s="4">
        <v>42869</v>
      </c>
      <c r="O51" s="2" t="s">
        <v>131</v>
      </c>
      <c r="P51" s="2" t="s">
        <v>63</v>
      </c>
    </row>
    <row r="52" spans="1:16" ht="48" outlineLevel="1">
      <c r="A52" s="2" t="s">
        <v>199</v>
      </c>
      <c r="B52" s="2" t="s">
        <v>200</v>
      </c>
      <c r="C52" s="2" t="s">
        <v>201</v>
      </c>
      <c r="D52" s="2" t="s">
        <v>202</v>
      </c>
      <c r="E52" s="2" t="s">
        <v>203</v>
      </c>
      <c r="F52" s="2" t="s">
        <v>42</v>
      </c>
      <c r="G52" s="2" t="s">
        <v>43</v>
      </c>
      <c r="H52" s="2">
        <v>1</v>
      </c>
      <c r="I52" s="2" t="s">
        <v>14</v>
      </c>
      <c r="J52" s="2" t="s">
        <v>51</v>
      </c>
      <c r="K52" s="3">
        <v>130000</v>
      </c>
      <c r="L52" s="3">
        <v>153400</v>
      </c>
      <c r="M52" s="4">
        <v>42418</v>
      </c>
      <c r="N52" s="4">
        <v>42735</v>
      </c>
      <c r="O52" s="2" t="s">
        <v>46</v>
      </c>
      <c r="P52" s="2" t="s">
        <v>47</v>
      </c>
    </row>
    <row r="53" spans="1:16" ht="36" outlineLevel="1">
      <c r="A53" s="2" t="s">
        <v>204</v>
      </c>
      <c r="B53" s="2" t="s">
        <v>205</v>
      </c>
      <c r="C53" s="2" t="s">
        <v>206</v>
      </c>
      <c r="D53" s="2" t="s">
        <v>207</v>
      </c>
      <c r="E53" s="2" t="s">
        <v>208</v>
      </c>
      <c r="F53" s="2" t="s">
        <v>42</v>
      </c>
      <c r="G53" s="2" t="s">
        <v>43</v>
      </c>
      <c r="H53" s="2">
        <v>1</v>
      </c>
      <c r="I53" s="2" t="s">
        <v>14</v>
      </c>
      <c r="J53" s="2" t="s">
        <v>51</v>
      </c>
      <c r="K53" s="3">
        <v>244500</v>
      </c>
      <c r="L53" s="3">
        <v>288510</v>
      </c>
      <c r="M53" s="4">
        <v>42432</v>
      </c>
      <c r="N53" s="4">
        <v>42551</v>
      </c>
      <c r="O53" s="2" t="s">
        <v>46</v>
      </c>
      <c r="P53" s="2" t="s">
        <v>47</v>
      </c>
    </row>
    <row r="54" spans="1:16" ht="36" outlineLevel="1">
      <c r="A54" s="2" t="s">
        <v>209</v>
      </c>
      <c r="B54" s="2" t="s">
        <v>188</v>
      </c>
      <c r="C54" s="2" t="s">
        <v>188</v>
      </c>
      <c r="D54" s="2" t="s">
        <v>210</v>
      </c>
      <c r="E54" s="2" t="s">
        <v>211</v>
      </c>
      <c r="F54" s="2" t="s">
        <v>42</v>
      </c>
      <c r="G54" s="2" t="s">
        <v>43</v>
      </c>
      <c r="H54" s="2">
        <v>1</v>
      </c>
      <c r="I54" s="2" t="s">
        <v>14</v>
      </c>
      <c r="J54" s="2" t="s">
        <v>51</v>
      </c>
      <c r="K54" s="3">
        <v>425000</v>
      </c>
      <c r="L54" s="3">
        <v>501500</v>
      </c>
      <c r="M54" s="4">
        <v>42402</v>
      </c>
      <c r="N54" s="4">
        <v>42551</v>
      </c>
      <c r="O54" s="2" t="s">
        <v>46</v>
      </c>
      <c r="P54" s="2" t="s">
        <v>47</v>
      </c>
    </row>
    <row r="55" spans="1:16" ht="36" outlineLevel="1">
      <c r="A55" s="2" t="s">
        <v>212</v>
      </c>
      <c r="B55" s="2" t="s">
        <v>213</v>
      </c>
      <c r="C55" s="2" t="s">
        <v>213</v>
      </c>
      <c r="D55" s="2" t="s">
        <v>214</v>
      </c>
      <c r="E55" s="2" t="s">
        <v>208</v>
      </c>
      <c r="F55" s="2" t="s">
        <v>42</v>
      </c>
      <c r="G55" s="2" t="s">
        <v>43</v>
      </c>
      <c r="H55" s="2">
        <v>1</v>
      </c>
      <c r="I55" s="2" t="s">
        <v>14</v>
      </c>
      <c r="J55" s="2" t="s">
        <v>51</v>
      </c>
      <c r="K55" s="3">
        <v>352225</v>
      </c>
      <c r="L55" s="3">
        <v>415625.5</v>
      </c>
      <c r="M55" s="4">
        <v>42432</v>
      </c>
      <c r="N55" s="4">
        <v>42551</v>
      </c>
      <c r="O55" s="2" t="s">
        <v>46</v>
      </c>
      <c r="P55" s="2" t="s">
        <v>47</v>
      </c>
    </row>
    <row r="56" spans="1:16" ht="36" outlineLevel="1">
      <c r="A56" s="2" t="s">
        <v>215</v>
      </c>
      <c r="B56" s="2" t="s">
        <v>119</v>
      </c>
      <c r="C56" s="2" t="s">
        <v>119</v>
      </c>
      <c r="D56" s="2" t="s">
        <v>216</v>
      </c>
      <c r="E56" s="2" t="s">
        <v>208</v>
      </c>
      <c r="F56" s="2" t="s">
        <v>42</v>
      </c>
      <c r="G56" s="2" t="s">
        <v>43</v>
      </c>
      <c r="H56" s="2">
        <v>1</v>
      </c>
      <c r="I56" s="2" t="s">
        <v>14</v>
      </c>
      <c r="J56" s="2" t="s">
        <v>51</v>
      </c>
      <c r="K56" s="3">
        <v>400000</v>
      </c>
      <c r="L56" s="3">
        <v>472000</v>
      </c>
      <c r="M56" s="4">
        <v>42432</v>
      </c>
      <c r="N56" s="4">
        <v>42522</v>
      </c>
      <c r="O56" s="2" t="s">
        <v>52</v>
      </c>
      <c r="P56" s="2" t="s">
        <v>47</v>
      </c>
    </row>
    <row r="57" spans="1:16" ht="36" outlineLevel="1">
      <c r="A57" s="2" t="s">
        <v>217</v>
      </c>
      <c r="B57" s="2" t="s">
        <v>218</v>
      </c>
      <c r="C57" s="2" t="s">
        <v>219</v>
      </c>
      <c r="D57" s="2" t="s">
        <v>220</v>
      </c>
      <c r="E57" s="2" t="s">
        <v>221</v>
      </c>
      <c r="F57" s="2" t="s">
        <v>42</v>
      </c>
      <c r="G57" s="2" t="s">
        <v>43</v>
      </c>
      <c r="H57" s="2">
        <v>1</v>
      </c>
      <c r="I57" s="2" t="s">
        <v>14</v>
      </c>
      <c r="J57" s="2" t="s">
        <v>51</v>
      </c>
      <c r="K57" s="3">
        <v>400000</v>
      </c>
      <c r="L57" s="3">
        <v>472000</v>
      </c>
      <c r="M57" s="4">
        <v>42399</v>
      </c>
      <c r="N57" s="4">
        <v>42735</v>
      </c>
      <c r="O57" s="2" t="s">
        <v>46</v>
      </c>
      <c r="P57" s="2" t="s">
        <v>63</v>
      </c>
    </row>
    <row r="58" spans="1:16" ht="36" outlineLevel="1">
      <c r="A58" s="2" t="s">
        <v>222</v>
      </c>
      <c r="B58" s="2" t="s">
        <v>223</v>
      </c>
      <c r="C58" s="2" t="s">
        <v>224</v>
      </c>
      <c r="D58" s="2" t="s">
        <v>225</v>
      </c>
      <c r="E58" s="2" t="s">
        <v>226</v>
      </c>
      <c r="F58" s="2" t="s">
        <v>42</v>
      </c>
      <c r="G58" s="2" t="s">
        <v>43</v>
      </c>
      <c r="H58" s="2">
        <v>1</v>
      </c>
      <c r="I58" s="2" t="s">
        <v>14</v>
      </c>
      <c r="J58" s="2" t="s">
        <v>51</v>
      </c>
      <c r="K58" s="3">
        <v>300000</v>
      </c>
      <c r="L58" s="3">
        <v>354000</v>
      </c>
      <c r="M58" s="4">
        <v>42431</v>
      </c>
      <c r="N58" s="4">
        <v>42551</v>
      </c>
      <c r="O58" s="2" t="s">
        <v>46</v>
      </c>
      <c r="P58" s="2" t="s">
        <v>63</v>
      </c>
    </row>
    <row r="59" spans="1:16" ht="36" outlineLevel="1">
      <c r="A59" s="2" t="s">
        <v>227</v>
      </c>
      <c r="B59" s="2" t="s">
        <v>228</v>
      </c>
      <c r="C59" s="2" t="s">
        <v>228</v>
      </c>
      <c r="D59" s="2" t="s">
        <v>229</v>
      </c>
      <c r="E59" s="2" t="s">
        <v>230</v>
      </c>
      <c r="F59" s="2" t="s">
        <v>42</v>
      </c>
      <c r="G59" s="2" t="s">
        <v>43</v>
      </c>
      <c r="H59" s="2">
        <v>1</v>
      </c>
      <c r="I59" s="2" t="s">
        <v>14</v>
      </c>
      <c r="J59" s="2" t="s">
        <v>51</v>
      </c>
      <c r="K59" s="3">
        <v>1287050</v>
      </c>
      <c r="L59" s="3">
        <v>1518719</v>
      </c>
      <c r="M59" s="4">
        <v>42416</v>
      </c>
      <c r="N59" s="4">
        <v>42536</v>
      </c>
      <c r="O59" s="2" t="s">
        <v>52</v>
      </c>
      <c r="P59" s="2" t="s">
        <v>47</v>
      </c>
    </row>
    <row r="60" spans="1:16" ht="36" outlineLevel="1">
      <c r="A60" s="2" t="s">
        <v>231</v>
      </c>
      <c r="B60" s="2" t="s">
        <v>103</v>
      </c>
      <c r="C60" s="2" t="s">
        <v>232</v>
      </c>
      <c r="D60" s="2" t="s">
        <v>233</v>
      </c>
      <c r="E60" s="2" t="s">
        <v>234</v>
      </c>
      <c r="F60" s="2" t="s">
        <v>42</v>
      </c>
      <c r="G60" s="2" t="s">
        <v>43</v>
      </c>
      <c r="H60" s="2">
        <v>1</v>
      </c>
      <c r="I60" s="2" t="s">
        <v>14</v>
      </c>
      <c r="J60" s="2" t="s">
        <v>51</v>
      </c>
      <c r="K60" s="3">
        <v>1425000</v>
      </c>
      <c r="L60" s="3">
        <v>1681500</v>
      </c>
      <c r="M60" s="4">
        <v>42398</v>
      </c>
      <c r="N60" s="4">
        <v>43281</v>
      </c>
      <c r="O60" s="2" t="s">
        <v>46</v>
      </c>
      <c r="P60" s="2" t="s">
        <v>47</v>
      </c>
    </row>
    <row r="61" spans="1:16" ht="36" outlineLevel="1">
      <c r="A61" s="2" t="s">
        <v>235</v>
      </c>
      <c r="B61" s="2" t="s">
        <v>236</v>
      </c>
      <c r="C61" s="2" t="s">
        <v>236</v>
      </c>
      <c r="D61" s="2" t="s">
        <v>237</v>
      </c>
      <c r="E61" s="2" t="s">
        <v>238</v>
      </c>
      <c r="F61" s="2" t="s">
        <v>42</v>
      </c>
      <c r="G61" s="2" t="s">
        <v>43</v>
      </c>
      <c r="H61" s="2">
        <v>1</v>
      </c>
      <c r="I61" s="2" t="s">
        <v>14</v>
      </c>
      <c r="J61" s="2" t="s">
        <v>51</v>
      </c>
      <c r="K61" s="3">
        <v>1000000</v>
      </c>
      <c r="L61" s="3">
        <v>1180000</v>
      </c>
      <c r="M61" s="4">
        <v>42398</v>
      </c>
      <c r="N61" s="4">
        <v>42522</v>
      </c>
      <c r="O61" s="2" t="s">
        <v>46</v>
      </c>
      <c r="P61" s="2" t="s">
        <v>47</v>
      </c>
    </row>
    <row r="62" spans="1:16" ht="36" outlineLevel="1">
      <c r="A62" s="2" t="s">
        <v>239</v>
      </c>
      <c r="B62" s="2" t="s">
        <v>240</v>
      </c>
      <c r="C62" s="2" t="s">
        <v>241</v>
      </c>
      <c r="D62" s="2" t="s">
        <v>242</v>
      </c>
      <c r="E62" s="2" t="s">
        <v>243</v>
      </c>
      <c r="F62" s="2" t="s">
        <v>42</v>
      </c>
      <c r="G62" s="2" t="s">
        <v>43</v>
      </c>
      <c r="H62" s="2">
        <v>1</v>
      </c>
      <c r="I62" s="2" t="s">
        <v>14</v>
      </c>
      <c r="J62" s="2" t="s">
        <v>51</v>
      </c>
      <c r="K62" s="3">
        <v>979797</v>
      </c>
      <c r="L62" s="3">
        <v>1156160.46</v>
      </c>
      <c r="M62" s="4">
        <v>42427</v>
      </c>
      <c r="N62" s="4">
        <v>43434</v>
      </c>
      <c r="O62" s="2" t="s">
        <v>46</v>
      </c>
      <c r="P62" s="2" t="s">
        <v>63</v>
      </c>
    </row>
    <row r="63" spans="1:16" ht="36" outlineLevel="1">
      <c r="A63" s="2" t="s">
        <v>244</v>
      </c>
      <c r="B63" s="2" t="s">
        <v>187</v>
      </c>
      <c r="C63" s="2" t="s">
        <v>187</v>
      </c>
      <c r="D63" s="2" t="s">
        <v>245</v>
      </c>
      <c r="E63" s="2" t="s">
        <v>246</v>
      </c>
      <c r="F63" s="2" t="s">
        <v>42</v>
      </c>
      <c r="G63" s="2" t="s">
        <v>43</v>
      </c>
      <c r="H63" s="2">
        <v>1</v>
      </c>
      <c r="I63" s="2" t="s">
        <v>14</v>
      </c>
      <c r="J63" s="2" t="s">
        <v>51</v>
      </c>
      <c r="K63" s="3">
        <v>157203.39000000001</v>
      </c>
      <c r="L63" s="3">
        <v>185500</v>
      </c>
      <c r="M63" s="4">
        <v>42444</v>
      </c>
      <c r="N63" s="4">
        <v>42566</v>
      </c>
      <c r="O63" s="2" t="s">
        <v>46</v>
      </c>
      <c r="P63" s="2" t="s">
        <v>47</v>
      </c>
    </row>
    <row r="64" spans="1:16" ht="36" outlineLevel="1">
      <c r="A64" s="2" t="s">
        <v>247</v>
      </c>
      <c r="B64" s="2" t="s">
        <v>248</v>
      </c>
      <c r="C64" s="2" t="s">
        <v>249</v>
      </c>
      <c r="D64" s="2" t="s">
        <v>250</v>
      </c>
      <c r="E64" s="2" t="s">
        <v>246</v>
      </c>
      <c r="F64" s="2" t="s">
        <v>42</v>
      </c>
      <c r="G64" s="2" t="s">
        <v>43</v>
      </c>
      <c r="H64" s="2">
        <v>1</v>
      </c>
      <c r="I64" s="2" t="s">
        <v>14</v>
      </c>
      <c r="J64" s="2" t="s">
        <v>51</v>
      </c>
      <c r="K64" s="3">
        <v>166101.69</v>
      </c>
      <c r="L64" s="3">
        <v>196000</v>
      </c>
      <c r="M64" s="4">
        <v>42444</v>
      </c>
      <c r="N64" s="4">
        <v>42566</v>
      </c>
      <c r="O64" s="2" t="s">
        <v>46</v>
      </c>
      <c r="P64" s="2" t="s">
        <v>47</v>
      </c>
    </row>
    <row r="65" spans="1:16" ht="36" outlineLevel="1">
      <c r="A65" s="2" t="s">
        <v>251</v>
      </c>
      <c r="B65" s="2" t="s">
        <v>205</v>
      </c>
      <c r="C65" s="2" t="s">
        <v>205</v>
      </c>
      <c r="D65" s="2" t="s">
        <v>252</v>
      </c>
      <c r="E65" s="2" t="s">
        <v>246</v>
      </c>
      <c r="F65" s="2" t="s">
        <v>42</v>
      </c>
      <c r="G65" s="2" t="s">
        <v>43</v>
      </c>
      <c r="H65" s="2">
        <v>1</v>
      </c>
      <c r="I65" s="2" t="s">
        <v>14</v>
      </c>
      <c r="J65" s="2" t="s">
        <v>51</v>
      </c>
      <c r="K65" s="3">
        <v>421328.81</v>
      </c>
      <c r="L65" s="3">
        <v>497168</v>
      </c>
      <c r="M65" s="4">
        <v>42444</v>
      </c>
      <c r="N65" s="4">
        <v>42566</v>
      </c>
      <c r="O65" s="2" t="s">
        <v>46</v>
      </c>
      <c r="P65" s="2" t="s">
        <v>47</v>
      </c>
    </row>
    <row r="66" spans="1:16" ht="48" outlineLevel="1">
      <c r="A66" s="2" t="s">
        <v>260</v>
      </c>
      <c r="B66" s="2" t="s">
        <v>261</v>
      </c>
      <c r="C66" s="2" t="s">
        <v>262</v>
      </c>
      <c r="D66" s="2" t="s">
        <v>263</v>
      </c>
      <c r="E66" s="2" t="s">
        <v>264</v>
      </c>
      <c r="F66" s="2" t="s">
        <v>42</v>
      </c>
      <c r="G66" s="2" t="s">
        <v>43</v>
      </c>
      <c r="H66" s="2">
        <v>1</v>
      </c>
      <c r="I66" s="2" t="s">
        <v>14</v>
      </c>
      <c r="J66" s="2" t="s">
        <v>51</v>
      </c>
      <c r="K66" s="3">
        <v>4307627.12</v>
      </c>
      <c r="L66" s="3">
        <v>5083000</v>
      </c>
      <c r="M66" s="4">
        <v>42397</v>
      </c>
      <c r="N66" s="4">
        <v>42734</v>
      </c>
      <c r="O66" s="2" t="s">
        <v>46</v>
      </c>
      <c r="P66" s="2" t="s">
        <v>47</v>
      </c>
    </row>
    <row r="67" spans="1:16" ht="36" outlineLevel="1">
      <c r="A67" s="2" t="s">
        <v>265</v>
      </c>
      <c r="B67" s="2" t="s">
        <v>155</v>
      </c>
      <c r="C67" s="2" t="s">
        <v>266</v>
      </c>
      <c r="D67" s="2" t="s">
        <v>267</v>
      </c>
      <c r="E67" s="2" t="s">
        <v>268</v>
      </c>
      <c r="F67" s="2" t="s">
        <v>42</v>
      </c>
      <c r="G67" s="2" t="s">
        <v>43</v>
      </c>
      <c r="H67" s="2">
        <v>1</v>
      </c>
      <c r="I67" s="2" t="s">
        <v>14</v>
      </c>
      <c r="J67" s="2" t="s">
        <v>51</v>
      </c>
      <c r="K67" s="3">
        <v>21101694.920000002</v>
      </c>
      <c r="L67" s="3">
        <v>24900000</v>
      </c>
      <c r="M67" s="4">
        <v>42438</v>
      </c>
      <c r="N67" s="4">
        <v>42628</v>
      </c>
      <c r="O67" s="2" t="s">
        <v>131</v>
      </c>
      <c r="P67" s="2" t="s">
        <v>47</v>
      </c>
    </row>
    <row r="68" spans="1:16" ht="36" outlineLevel="1">
      <c r="A68" s="2" t="s">
        <v>269</v>
      </c>
      <c r="B68" s="2" t="s">
        <v>270</v>
      </c>
      <c r="C68" s="2" t="s">
        <v>271</v>
      </c>
      <c r="D68" s="2" t="s">
        <v>272</v>
      </c>
      <c r="E68" s="2" t="s">
        <v>273</v>
      </c>
      <c r="F68" s="2" t="s">
        <v>42</v>
      </c>
      <c r="G68" s="2" t="s">
        <v>43</v>
      </c>
      <c r="H68" s="2">
        <v>1</v>
      </c>
      <c r="I68" s="2" t="s">
        <v>274</v>
      </c>
      <c r="J68" s="2" t="s">
        <v>275</v>
      </c>
      <c r="K68" s="3">
        <v>23617370.699999999</v>
      </c>
      <c r="L68" s="3">
        <v>27868497.43</v>
      </c>
      <c r="M68" s="4">
        <v>42370</v>
      </c>
      <c r="N68" s="4">
        <v>42735</v>
      </c>
      <c r="O68" s="2" t="s">
        <v>257</v>
      </c>
      <c r="P68" s="2" t="s">
        <v>63</v>
      </c>
    </row>
    <row r="69" spans="1:16" ht="36" outlineLevel="1">
      <c r="A69" s="2" t="s">
        <v>276</v>
      </c>
      <c r="B69" s="2" t="s">
        <v>277</v>
      </c>
      <c r="C69" s="2" t="s">
        <v>278</v>
      </c>
      <c r="D69" s="2" t="s">
        <v>279</v>
      </c>
      <c r="E69" s="2" t="s">
        <v>259</v>
      </c>
      <c r="F69" s="2" t="s">
        <v>42</v>
      </c>
      <c r="G69" s="2" t="s">
        <v>43</v>
      </c>
      <c r="H69" s="2">
        <v>1</v>
      </c>
      <c r="I69" s="2" t="s">
        <v>14</v>
      </c>
      <c r="J69" s="2" t="s">
        <v>51</v>
      </c>
      <c r="K69" s="3">
        <v>3828400</v>
      </c>
      <c r="L69" s="3">
        <v>4517512</v>
      </c>
      <c r="M69" s="4">
        <v>42413</v>
      </c>
      <c r="N69" s="4">
        <v>42551</v>
      </c>
      <c r="O69" s="2" t="s">
        <v>46</v>
      </c>
      <c r="P69" s="2" t="s">
        <v>47</v>
      </c>
    </row>
    <row r="70" spans="1:16" ht="36" outlineLevel="1">
      <c r="A70" s="2" t="s">
        <v>280</v>
      </c>
      <c r="B70" s="2" t="s">
        <v>187</v>
      </c>
      <c r="C70" s="2" t="s">
        <v>188</v>
      </c>
      <c r="D70" s="2" t="s">
        <v>281</v>
      </c>
      <c r="E70" s="2" t="s">
        <v>190</v>
      </c>
      <c r="F70" s="2" t="s">
        <v>42</v>
      </c>
      <c r="G70" s="2" t="s">
        <v>43</v>
      </c>
      <c r="H70" s="2">
        <v>1</v>
      </c>
      <c r="I70" s="2" t="s">
        <v>14</v>
      </c>
      <c r="J70" s="2" t="s">
        <v>51</v>
      </c>
      <c r="K70" s="3">
        <v>180000</v>
      </c>
      <c r="L70" s="3">
        <v>212400</v>
      </c>
      <c r="M70" s="4">
        <v>42387</v>
      </c>
      <c r="N70" s="4">
        <v>42475</v>
      </c>
      <c r="O70" s="2" t="s">
        <v>46</v>
      </c>
      <c r="P70" s="2" t="s">
        <v>47</v>
      </c>
    </row>
    <row r="71" spans="1:16" ht="36" outlineLevel="1">
      <c r="A71" s="2" t="s">
        <v>282</v>
      </c>
      <c r="B71" s="2" t="s">
        <v>283</v>
      </c>
      <c r="C71" s="2" t="s">
        <v>283</v>
      </c>
      <c r="D71" s="2" t="s">
        <v>284</v>
      </c>
      <c r="E71" s="2" t="s">
        <v>50</v>
      </c>
      <c r="F71" s="2" t="s">
        <v>42</v>
      </c>
      <c r="G71" s="2" t="s">
        <v>43</v>
      </c>
      <c r="H71" s="2">
        <v>1</v>
      </c>
      <c r="I71" s="2" t="s">
        <v>14</v>
      </c>
      <c r="J71" s="2" t="s">
        <v>51</v>
      </c>
      <c r="K71" s="3">
        <v>0</v>
      </c>
      <c r="L71" s="3">
        <v>0</v>
      </c>
      <c r="M71" s="4">
        <v>42380</v>
      </c>
      <c r="N71" s="4">
        <v>42735</v>
      </c>
      <c r="O71" s="2" t="s">
        <v>285</v>
      </c>
      <c r="P71" s="2" t="s">
        <v>47</v>
      </c>
    </row>
    <row r="72" spans="1:16" ht="36" outlineLevel="1">
      <c r="A72" s="2" t="s">
        <v>286</v>
      </c>
      <c r="B72" s="2" t="s">
        <v>287</v>
      </c>
      <c r="C72" s="2" t="s">
        <v>288</v>
      </c>
      <c r="D72" s="2" t="s">
        <v>289</v>
      </c>
      <c r="E72" s="2" t="s">
        <v>290</v>
      </c>
      <c r="F72" s="2" t="s">
        <v>42</v>
      </c>
      <c r="G72" s="2" t="s">
        <v>43</v>
      </c>
      <c r="H72" s="2">
        <v>1</v>
      </c>
      <c r="I72" s="2" t="s">
        <v>14</v>
      </c>
      <c r="J72" s="2" t="s">
        <v>51</v>
      </c>
      <c r="K72" s="3">
        <v>2857932</v>
      </c>
      <c r="L72" s="3">
        <v>3372359.76</v>
      </c>
      <c r="M72" s="4">
        <v>42387</v>
      </c>
      <c r="N72" s="4">
        <v>43585</v>
      </c>
      <c r="O72" s="2" t="s">
        <v>46</v>
      </c>
      <c r="P72" s="2" t="s">
        <v>47</v>
      </c>
    </row>
    <row r="73" spans="1:16" ht="24" outlineLevel="1">
      <c r="A73" s="2" t="s">
        <v>291</v>
      </c>
      <c r="B73" s="2" t="s">
        <v>59</v>
      </c>
      <c r="C73" s="2" t="s">
        <v>60</v>
      </c>
      <c r="D73" s="2" t="s">
        <v>292</v>
      </c>
      <c r="E73" s="2" t="s">
        <v>62</v>
      </c>
      <c r="F73" s="2" t="s">
        <v>42</v>
      </c>
      <c r="G73" s="2" t="s">
        <v>43</v>
      </c>
      <c r="H73" s="2">
        <v>1</v>
      </c>
      <c r="I73" s="2" t="s">
        <v>293</v>
      </c>
      <c r="J73" s="2" t="s">
        <v>294</v>
      </c>
      <c r="K73" s="3">
        <v>4700000</v>
      </c>
      <c r="L73" s="3">
        <v>5546000</v>
      </c>
      <c r="M73" s="4">
        <v>42400</v>
      </c>
      <c r="N73" s="4">
        <v>42643</v>
      </c>
      <c r="O73" s="2" t="s">
        <v>46</v>
      </c>
      <c r="P73" s="2" t="s">
        <v>63</v>
      </c>
    </row>
    <row r="74" spans="1:16" ht="36" outlineLevel="1">
      <c r="A74" s="2" t="s">
        <v>295</v>
      </c>
      <c r="B74" s="2" t="s">
        <v>48</v>
      </c>
      <c r="C74" s="2" t="s">
        <v>49</v>
      </c>
      <c r="D74" s="2" t="s">
        <v>296</v>
      </c>
      <c r="E74" s="2" t="s">
        <v>180</v>
      </c>
      <c r="F74" s="2" t="s">
        <v>42</v>
      </c>
      <c r="G74" s="2" t="s">
        <v>43</v>
      </c>
      <c r="H74" s="2">
        <v>1</v>
      </c>
      <c r="I74" s="2" t="s">
        <v>14</v>
      </c>
      <c r="J74" s="2" t="s">
        <v>51</v>
      </c>
      <c r="K74" s="3">
        <v>1159000</v>
      </c>
      <c r="L74" s="3">
        <v>1367620</v>
      </c>
      <c r="M74" s="4">
        <v>42459</v>
      </c>
      <c r="N74" s="4">
        <v>42582</v>
      </c>
      <c r="O74" s="2" t="s">
        <v>52</v>
      </c>
      <c r="P74" s="2" t="s">
        <v>47</v>
      </c>
    </row>
    <row r="75" spans="1:16" ht="36" outlineLevel="1">
      <c r="A75" s="2" t="s">
        <v>297</v>
      </c>
      <c r="B75" s="2" t="s">
        <v>277</v>
      </c>
      <c r="C75" s="2" t="s">
        <v>278</v>
      </c>
      <c r="D75" s="2" t="s">
        <v>298</v>
      </c>
      <c r="E75" s="2" t="s">
        <v>50</v>
      </c>
      <c r="F75" s="2" t="s">
        <v>42</v>
      </c>
      <c r="G75" s="2" t="s">
        <v>43</v>
      </c>
      <c r="H75" s="2">
        <v>1</v>
      </c>
      <c r="I75" s="2" t="s">
        <v>162</v>
      </c>
      <c r="J75" s="2" t="s">
        <v>163</v>
      </c>
      <c r="K75" s="3">
        <v>976000</v>
      </c>
      <c r="L75" s="3">
        <v>1151680</v>
      </c>
      <c r="M75" s="4">
        <v>42459</v>
      </c>
      <c r="N75" s="4">
        <v>42582</v>
      </c>
      <c r="O75" s="2" t="s">
        <v>52</v>
      </c>
      <c r="P75" s="2" t="s">
        <v>47</v>
      </c>
    </row>
    <row r="76" spans="1:16" ht="36" outlineLevel="1">
      <c r="A76" s="2" t="s">
        <v>299</v>
      </c>
      <c r="B76" s="2" t="s">
        <v>228</v>
      </c>
      <c r="C76" s="2" t="s">
        <v>228</v>
      </c>
      <c r="D76" s="2" t="s">
        <v>300</v>
      </c>
      <c r="E76" s="2" t="s">
        <v>50</v>
      </c>
      <c r="F76" s="2" t="s">
        <v>42</v>
      </c>
      <c r="G76" s="2" t="s">
        <v>43</v>
      </c>
      <c r="H76" s="2">
        <v>1</v>
      </c>
      <c r="I76" s="2" t="s">
        <v>162</v>
      </c>
      <c r="J76" s="2" t="s">
        <v>163</v>
      </c>
      <c r="K76" s="3">
        <v>1720000</v>
      </c>
      <c r="L76" s="3">
        <v>2029600</v>
      </c>
      <c r="M76" s="4">
        <v>42459</v>
      </c>
      <c r="N76" s="4">
        <v>42582</v>
      </c>
      <c r="O76" s="2" t="s">
        <v>52</v>
      </c>
      <c r="P76" s="2" t="s">
        <v>47</v>
      </c>
    </row>
    <row r="77" spans="1:16" ht="36" outlineLevel="1">
      <c r="A77" s="2" t="s">
        <v>301</v>
      </c>
      <c r="B77" s="2" t="s">
        <v>147</v>
      </c>
      <c r="C77" s="2" t="s">
        <v>302</v>
      </c>
      <c r="D77" s="2" t="s">
        <v>303</v>
      </c>
      <c r="E77" s="2" t="s">
        <v>304</v>
      </c>
      <c r="F77" s="2" t="s">
        <v>42</v>
      </c>
      <c r="G77" s="2" t="s">
        <v>43</v>
      </c>
      <c r="H77" s="2">
        <v>1</v>
      </c>
      <c r="I77" s="2" t="s">
        <v>14</v>
      </c>
      <c r="J77" s="2" t="s">
        <v>51</v>
      </c>
      <c r="K77" s="3">
        <v>8197977</v>
      </c>
      <c r="L77" s="3">
        <v>8197977</v>
      </c>
      <c r="M77" s="4">
        <v>42410</v>
      </c>
      <c r="N77" s="4">
        <v>43465</v>
      </c>
      <c r="O77" s="2" t="s">
        <v>257</v>
      </c>
      <c r="P77" s="2" t="s">
        <v>63</v>
      </c>
    </row>
    <row r="78" spans="1:16" ht="36" outlineLevel="1">
      <c r="A78" s="2" t="s">
        <v>305</v>
      </c>
      <c r="B78" s="2" t="s">
        <v>127</v>
      </c>
      <c r="C78" s="2" t="s">
        <v>302</v>
      </c>
      <c r="D78" s="2" t="s">
        <v>306</v>
      </c>
      <c r="E78" s="2" t="s">
        <v>307</v>
      </c>
      <c r="F78" s="2" t="s">
        <v>42</v>
      </c>
      <c r="G78" s="2" t="s">
        <v>43</v>
      </c>
      <c r="H78" s="2">
        <v>1</v>
      </c>
      <c r="I78" s="2" t="s">
        <v>14</v>
      </c>
      <c r="J78" s="2" t="s">
        <v>51</v>
      </c>
      <c r="K78" s="3">
        <v>1168000</v>
      </c>
      <c r="L78" s="3">
        <v>1378240</v>
      </c>
      <c r="M78" s="4">
        <v>42454</v>
      </c>
      <c r="N78" s="4">
        <v>42735</v>
      </c>
      <c r="O78" s="2" t="s">
        <v>46</v>
      </c>
      <c r="P78" s="2" t="s">
        <v>63</v>
      </c>
    </row>
    <row r="79" spans="1:16" ht="36" outlineLevel="1">
      <c r="A79" s="2" t="s">
        <v>308</v>
      </c>
      <c r="B79" s="2" t="s">
        <v>127</v>
      </c>
      <c r="C79" s="2" t="s">
        <v>302</v>
      </c>
      <c r="D79" s="2" t="s">
        <v>309</v>
      </c>
      <c r="E79" s="2" t="s">
        <v>307</v>
      </c>
      <c r="F79" s="2" t="s">
        <v>42</v>
      </c>
      <c r="G79" s="2" t="s">
        <v>43</v>
      </c>
      <c r="H79" s="2">
        <v>1</v>
      </c>
      <c r="I79" s="2" t="s">
        <v>14</v>
      </c>
      <c r="J79" s="2" t="s">
        <v>51</v>
      </c>
      <c r="K79" s="3">
        <v>550000</v>
      </c>
      <c r="L79" s="3">
        <v>550000</v>
      </c>
      <c r="M79" s="4">
        <v>42551</v>
      </c>
      <c r="N79" s="4">
        <v>42735</v>
      </c>
      <c r="O79" s="2" t="s">
        <v>46</v>
      </c>
      <c r="P79" s="2" t="s">
        <v>63</v>
      </c>
    </row>
    <row r="80" spans="1:16" ht="36" outlineLevel="1">
      <c r="A80" s="2" t="s">
        <v>310</v>
      </c>
      <c r="B80" s="2" t="s">
        <v>127</v>
      </c>
      <c r="C80" s="2" t="s">
        <v>128</v>
      </c>
      <c r="D80" s="2" t="s">
        <v>311</v>
      </c>
      <c r="E80" s="2" t="s">
        <v>307</v>
      </c>
      <c r="F80" s="2" t="s">
        <v>42</v>
      </c>
      <c r="G80" s="2" t="s">
        <v>43</v>
      </c>
      <c r="H80" s="2">
        <v>1</v>
      </c>
      <c r="I80" s="2" t="s">
        <v>14</v>
      </c>
      <c r="J80" s="2" t="s">
        <v>51</v>
      </c>
      <c r="K80" s="3">
        <v>700000</v>
      </c>
      <c r="L80" s="3">
        <v>700000</v>
      </c>
      <c r="M80" s="4">
        <v>42397</v>
      </c>
      <c r="N80" s="4">
        <v>42460</v>
      </c>
      <c r="O80" s="2" t="s">
        <v>46</v>
      </c>
      <c r="P80" s="2" t="s">
        <v>63</v>
      </c>
    </row>
    <row r="81" spans="1:16" ht="36" outlineLevel="1">
      <c r="A81" s="2" t="s">
        <v>312</v>
      </c>
      <c r="B81" s="2" t="s">
        <v>83</v>
      </c>
      <c r="C81" s="2" t="s">
        <v>83</v>
      </c>
      <c r="D81" s="2" t="s">
        <v>313</v>
      </c>
      <c r="E81" s="2" t="s">
        <v>314</v>
      </c>
      <c r="F81" s="2" t="s">
        <v>42</v>
      </c>
      <c r="G81" s="2" t="s">
        <v>43</v>
      </c>
      <c r="H81" s="2">
        <v>1</v>
      </c>
      <c r="I81" s="2" t="s">
        <v>14</v>
      </c>
      <c r="J81" s="2" t="s">
        <v>51</v>
      </c>
      <c r="K81" s="3">
        <v>750753</v>
      </c>
      <c r="L81" s="3">
        <v>885888.54</v>
      </c>
      <c r="M81" s="4">
        <v>42415</v>
      </c>
      <c r="N81" s="4">
        <v>42735</v>
      </c>
      <c r="O81" s="2" t="s">
        <v>257</v>
      </c>
      <c r="P81" s="2" t="s">
        <v>63</v>
      </c>
    </row>
    <row r="82" spans="1:16" ht="48" outlineLevel="1">
      <c r="A82" s="2" t="s">
        <v>315</v>
      </c>
      <c r="B82" s="2" t="s">
        <v>316</v>
      </c>
      <c r="C82" s="2" t="s">
        <v>317</v>
      </c>
      <c r="D82" s="2" t="s">
        <v>318</v>
      </c>
      <c r="E82" s="2" t="s">
        <v>319</v>
      </c>
      <c r="F82" s="2" t="s">
        <v>42</v>
      </c>
      <c r="G82" s="2" t="s">
        <v>43</v>
      </c>
      <c r="H82" s="2">
        <v>1</v>
      </c>
      <c r="I82" s="2" t="s">
        <v>14</v>
      </c>
      <c r="J82" s="2" t="s">
        <v>51</v>
      </c>
      <c r="K82" s="3">
        <v>353164</v>
      </c>
      <c r="L82" s="3">
        <v>416733.52</v>
      </c>
      <c r="M82" s="4">
        <v>42415</v>
      </c>
      <c r="N82" s="4">
        <v>42735</v>
      </c>
      <c r="O82" s="2" t="s">
        <v>257</v>
      </c>
      <c r="P82" s="2" t="s">
        <v>63</v>
      </c>
    </row>
    <row r="83" spans="1:16" ht="36" outlineLevel="1">
      <c r="A83" s="2" t="s">
        <v>320</v>
      </c>
      <c r="B83" s="2" t="s">
        <v>321</v>
      </c>
      <c r="C83" s="2" t="s">
        <v>322</v>
      </c>
      <c r="D83" s="2" t="s">
        <v>323</v>
      </c>
      <c r="E83" s="2" t="s">
        <v>324</v>
      </c>
      <c r="F83" s="2" t="s">
        <v>42</v>
      </c>
      <c r="G83" s="2" t="s">
        <v>43</v>
      </c>
      <c r="H83" s="2">
        <v>1</v>
      </c>
      <c r="I83" s="2" t="s">
        <v>14</v>
      </c>
      <c r="J83" s="2" t="s">
        <v>51</v>
      </c>
      <c r="K83" s="3">
        <v>3983796.61</v>
      </c>
      <c r="L83" s="3">
        <v>4700880</v>
      </c>
      <c r="M83" s="4">
        <v>42409</v>
      </c>
      <c r="N83" s="4">
        <v>42735</v>
      </c>
      <c r="O83" s="2" t="s">
        <v>46</v>
      </c>
      <c r="P83" s="2" t="s">
        <v>63</v>
      </c>
    </row>
    <row r="84" spans="1:16" ht="36" outlineLevel="1">
      <c r="A84" s="2" t="s">
        <v>325</v>
      </c>
      <c r="B84" s="2" t="s">
        <v>326</v>
      </c>
      <c r="C84" s="2" t="s">
        <v>327</v>
      </c>
      <c r="D84" s="2" t="s">
        <v>328</v>
      </c>
      <c r="E84" s="2" t="s">
        <v>329</v>
      </c>
      <c r="F84" s="2" t="s">
        <v>42</v>
      </c>
      <c r="G84" s="2" t="s">
        <v>43</v>
      </c>
      <c r="H84" s="2">
        <v>1</v>
      </c>
      <c r="I84" s="2" t="s">
        <v>14</v>
      </c>
      <c r="J84" s="2" t="s">
        <v>51</v>
      </c>
      <c r="K84" s="3">
        <v>450000</v>
      </c>
      <c r="L84" s="3">
        <v>450000</v>
      </c>
      <c r="M84" s="4">
        <v>42406</v>
      </c>
      <c r="N84" s="4">
        <v>42521</v>
      </c>
      <c r="O84" s="2" t="s">
        <v>46</v>
      </c>
      <c r="P84" s="2" t="s">
        <v>63</v>
      </c>
    </row>
    <row r="85" spans="1:16" ht="36" outlineLevel="1">
      <c r="A85" s="2" t="s">
        <v>330</v>
      </c>
      <c r="B85" s="2" t="s">
        <v>193</v>
      </c>
      <c r="C85" s="2" t="s">
        <v>194</v>
      </c>
      <c r="D85" s="2" t="s">
        <v>331</v>
      </c>
      <c r="E85" s="2" t="s">
        <v>332</v>
      </c>
      <c r="F85" s="2" t="s">
        <v>42</v>
      </c>
      <c r="G85" s="2" t="s">
        <v>43</v>
      </c>
      <c r="H85" s="2">
        <v>1</v>
      </c>
      <c r="I85" s="2" t="s">
        <v>333</v>
      </c>
      <c r="J85" s="2" t="s">
        <v>334</v>
      </c>
      <c r="K85" s="3">
        <v>3491500</v>
      </c>
      <c r="L85" s="3">
        <v>3491500</v>
      </c>
      <c r="M85" s="4">
        <v>42401</v>
      </c>
      <c r="N85" s="4">
        <v>42490</v>
      </c>
      <c r="O85" s="2" t="s">
        <v>46</v>
      </c>
      <c r="P85" s="2" t="s">
        <v>63</v>
      </c>
    </row>
    <row r="86" spans="1:16" ht="36" outlineLevel="1">
      <c r="A86" s="2" t="s">
        <v>335</v>
      </c>
      <c r="B86" s="2" t="s">
        <v>336</v>
      </c>
      <c r="C86" s="2" t="s">
        <v>337</v>
      </c>
      <c r="D86" s="2" t="s">
        <v>338</v>
      </c>
      <c r="E86" s="2" t="s">
        <v>339</v>
      </c>
      <c r="F86" s="2" t="s">
        <v>42</v>
      </c>
      <c r="G86" s="2" t="s">
        <v>43</v>
      </c>
      <c r="H86" s="2">
        <v>1</v>
      </c>
      <c r="I86" s="2" t="s">
        <v>14</v>
      </c>
      <c r="J86" s="2" t="s">
        <v>51</v>
      </c>
      <c r="K86" s="3">
        <v>522918.14</v>
      </c>
      <c r="L86" s="3">
        <v>617043.41</v>
      </c>
      <c r="M86" s="4">
        <v>42415</v>
      </c>
      <c r="N86" s="4">
        <v>42735</v>
      </c>
      <c r="O86" s="2" t="s">
        <v>257</v>
      </c>
      <c r="P86" s="2" t="s">
        <v>63</v>
      </c>
    </row>
    <row r="87" spans="1:16" ht="36" outlineLevel="1">
      <c r="A87" s="2" t="s">
        <v>340</v>
      </c>
      <c r="B87" s="2" t="s">
        <v>341</v>
      </c>
      <c r="C87" s="2" t="s">
        <v>342</v>
      </c>
      <c r="D87" s="2" t="s">
        <v>343</v>
      </c>
      <c r="E87" s="2" t="s">
        <v>344</v>
      </c>
      <c r="F87" s="2" t="s">
        <v>42</v>
      </c>
      <c r="G87" s="2" t="s">
        <v>43</v>
      </c>
      <c r="H87" s="2">
        <v>1</v>
      </c>
      <c r="I87" s="2" t="s">
        <v>14</v>
      </c>
      <c r="J87" s="2" t="s">
        <v>51</v>
      </c>
      <c r="K87" s="3">
        <v>4470231.58</v>
      </c>
      <c r="L87" s="3">
        <v>5274873.26</v>
      </c>
      <c r="M87" s="4">
        <v>42415</v>
      </c>
      <c r="N87" s="4">
        <v>42735</v>
      </c>
      <c r="O87" s="2" t="s">
        <v>257</v>
      </c>
      <c r="P87" s="2" t="s">
        <v>63</v>
      </c>
    </row>
    <row r="88" spans="1:16" ht="36" outlineLevel="1">
      <c r="A88" s="2" t="s">
        <v>345</v>
      </c>
      <c r="B88" s="2" t="s">
        <v>193</v>
      </c>
      <c r="C88" s="2" t="s">
        <v>194</v>
      </c>
      <c r="D88" s="2" t="s">
        <v>346</v>
      </c>
      <c r="E88" s="2" t="s">
        <v>344</v>
      </c>
      <c r="F88" s="2" t="s">
        <v>42</v>
      </c>
      <c r="G88" s="2" t="s">
        <v>43</v>
      </c>
      <c r="H88" s="2">
        <v>1</v>
      </c>
      <c r="I88" s="2" t="s">
        <v>347</v>
      </c>
      <c r="J88" s="2" t="s">
        <v>348</v>
      </c>
      <c r="K88" s="3">
        <v>255000</v>
      </c>
      <c r="L88" s="3">
        <v>255000</v>
      </c>
      <c r="M88" s="4">
        <v>42430</v>
      </c>
      <c r="N88" s="4">
        <v>42735</v>
      </c>
      <c r="O88" s="2" t="s">
        <v>46</v>
      </c>
      <c r="P88" s="2" t="s">
        <v>63</v>
      </c>
    </row>
    <row r="89" spans="1:16" ht="48" outlineLevel="1">
      <c r="A89" s="2" t="s">
        <v>349</v>
      </c>
      <c r="B89" s="2" t="s">
        <v>350</v>
      </c>
      <c r="C89" s="2" t="s">
        <v>350</v>
      </c>
      <c r="D89" s="2" t="s">
        <v>351</v>
      </c>
      <c r="E89" s="2" t="s">
        <v>352</v>
      </c>
      <c r="F89" s="2" t="s">
        <v>42</v>
      </c>
      <c r="G89" s="2" t="s">
        <v>43</v>
      </c>
      <c r="H89" s="2">
        <v>1</v>
      </c>
      <c r="I89" s="2" t="s">
        <v>14</v>
      </c>
      <c r="J89" s="2" t="s">
        <v>51</v>
      </c>
      <c r="K89" s="3">
        <v>175000</v>
      </c>
      <c r="L89" s="3">
        <v>206500</v>
      </c>
      <c r="M89" s="4">
        <v>42460</v>
      </c>
      <c r="N89" s="4">
        <v>42521</v>
      </c>
      <c r="O89" s="2" t="s">
        <v>46</v>
      </c>
      <c r="P89" s="2" t="s">
        <v>47</v>
      </c>
    </row>
    <row r="90" spans="1:16" ht="36" outlineLevel="1">
      <c r="A90" s="2" t="s">
        <v>353</v>
      </c>
      <c r="B90" s="2" t="s">
        <v>354</v>
      </c>
      <c r="C90" s="2" t="s">
        <v>355</v>
      </c>
      <c r="D90" s="2" t="s">
        <v>356</v>
      </c>
      <c r="E90" s="2" t="s">
        <v>352</v>
      </c>
      <c r="F90" s="2" t="s">
        <v>42</v>
      </c>
      <c r="G90" s="2" t="s">
        <v>43</v>
      </c>
      <c r="H90" s="2">
        <v>1</v>
      </c>
      <c r="I90" s="2" t="s">
        <v>14</v>
      </c>
      <c r="J90" s="2" t="s">
        <v>51</v>
      </c>
      <c r="K90" s="3">
        <v>336000</v>
      </c>
      <c r="L90" s="3">
        <v>336000</v>
      </c>
      <c r="M90" s="4">
        <v>42460</v>
      </c>
      <c r="N90" s="4">
        <v>42613</v>
      </c>
      <c r="O90" s="2" t="s">
        <v>46</v>
      </c>
      <c r="P90" s="2" t="s">
        <v>63</v>
      </c>
    </row>
    <row r="91" spans="1:16" ht="36" outlineLevel="1">
      <c r="A91" s="2" t="s">
        <v>357</v>
      </c>
      <c r="B91" s="2" t="s">
        <v>119</v>
      </c>
      <c r="C91" s="2" t="s">
        <v>358</v>
      </c>
      <c r="D91" s="2" t="s">
        <v>359</v>
      </c>
      <c r="E91" s="2" t="s">
        <v>360</v>
      </c>
      <c r="F91" s="2" t="s">
        <v>42</v>
      </c>
      <c r="G91" s="2" t="s">
        <v>43</v>
      </c>
      <c r="H91" s="2">
        <v>1</v>
      </c>
      <c r="I91" s="2" t="s">
        <v>255</v>
      </c>
      <c r="J91" s="2" t="s">
        <v>256</v>
      </c>
      <c r="K91" s="3">
        <v>668569491.52999997</v>
      </c>
      <c r="L91" s="3">
        <v>788912000</v>
      </c>
      <c r="M91" s="4">
        <v>42396</v>
      </c>
      <c r="N91" s="4">
        <v>42643</v>
      </c>
      <c r="O91" s="2" t="s">
        <v>123</v>
      </c>
      <c r="P91" s="2" t="s">
        <v>47</v>
      </c>
    </row>
    <row r="92" spans="1:16" ht="36" outlineLevel="1">
      <c r="A92" s="2" t="s">
        <v>361</v>
      </c>
      <c r="B92" s="2" t="s">
        <v>151</v>
      </c>
      <c r="C92" s="2" t="s">
        <v>151</v>
      </c>
      <c r="D92" s="2" t="s">
        <v>152</v>
      </c>
      <c r="E92" s="2" t="s">
        <v>362</v>
      </c>
      <c r="F92" s="2" t="s">
        <v>42</v>
      </c>
      <c r="G92" s="2" t="s">
        <v>43</v>
      </c>
      <c r="H92" s="2">
        <v>1</v>
      </c>
      <c r="I92" s="2" t="s">
        <v>14</v>
      </c>
      <c r="J92" s="2" t="s">
        <v>51</v>
      </c>
      <c r="K92" s="3">
        <v>209000</v>
      </c>
      <c r="L92" s="3">
        <v>246620</v>
      </c>
      <c r="M92" s="4">
        <v>42398</v>
      </c>
      <c r="N92" s="4">
        <v>42522</v>
      </c>
      <c r="O92" s="2" t="s">
        <v>123</v>
      </c>
      <c r="P92" s="2" t="s">
        <v>47</v>
      </c>
    </row>
    <row r="93" spans="1:16" ht="36" outlineLevel="1">
      <c r="A93" s="2" t="s">
        <v>363</v>
      </c>
      <c r="B93" s="2" t="s">
        <v>253</v>
      </c>
      <c r="C93" s="2" t="s">
        <v>253</v>
      </c>
      <c r="D93" s="2" t="s">
        <v>364</v>
      </c>
      <c r="E93" s="2" t="s">
        <v>254</v>
      </c>
      <c r="F93" s="2" t="s">
        <v>42</v>
      </c>
      <c r="G93" s="2" t="s">
        <v>43</v>
      </c>
      <c r="H93" s="2">
        <v>1</v>
      </c>
      <c r="I93" s="2" t="s">
        <v>365</v>
      </c>
      <c r="J93" s="2" t="s">
        <v>366</v>
      </c>
      <c r="K93" s="3">
        <v>1589642.88</v>
      </c>
      <c r="L93" s="3">
        <v>1589642.88</v>
      </c>
      <c r="M93" s="4">
        <v>42409</v>
      </c>
      <c r="N93" s="4">
        <v>42735</v>
      </c>
      <c r="O93" s="2" t="s">
        <v>257</v>
      </c>
      <c r="P93" s="2" t="s">
        <v>63</v>
      </c>
    </row>
    <row r="94" spans="1:16" ht="36" outlineLevel="1">
      <c r="A94" s="2" t="s">
        <v>367</v>
      </c>
      <c r="B94" s="2" t="s">
        <v>368</v>
      </c>
      <c r="C94" s="2" t="s">
        <v>369</v>
      </c>
      <c r="D94" s="2" t="s">
        <v>370</v>
      </c>
      <c r="E94" s="2" t="s">
        <v>371</v>
      </c>
      <c r="F94" s="2" t="s">
        <v>42</v>
      </c>
      <c r="G94" s="2" t="s">
        <v>43</v>
      </c>
      <c r="H94" s="2">
        <v>1</v>
      </c>
      <c r="I94" s="2" t="s">
        <v>255</v>
      </c>
      <c r="J94" s="2" t="s">
        <v>256</v>
      </c>
      <c r="K94" s="3">
        <v>30903000</v>
      </c>
      <c r="L94" s="3">
        <v>36465540</v>
      </c>
      <c r="M94" s="4">
        <v>42430</v>
      </c>
      <c r="N94" s="4">
        <v>42735</v>
      </c>
      <c r="O94" s="2" t="s">
        <v>257</v>
      </c>
      <c r="P94" s="2" t="s">
        <v>63</v>
      </c>
    </row>
    <row r="95" spans="1:16" ht="36" outlineLevel="1">
      <c r="A95" s="2" t="s">
        <v>372</v>
      </c>
      <c r="B95" s="2" t="s">
        <v>151</v>
      </c>
      <c r="C95" s="2" t="s">
        <v>151</v>
      </c>
      <c r="D95" s="2" t="s">
        <v>373</v>
      </c>
      <c r="E95" s="2" t="s">
        <v>362</v>
      </c>
      <c r="F95" s="2" t="s">
        <v>42</v>
      </c>
      <c r="G95" s="2" t="s">
        <v>43</v>
      </c>
      <c r="H95" s="2">
        <v>1</v>
      </c>
      <c r="I95" s="2" t="s">
        <v>14</v>
      </c>
      <c r="J95" s="2" t="s">
        <v>51</v>
      </c>
      <c r="K95" s="3">
        <v>1173280.78</v>
      </c>
      <c r="L95" s="3">
        <v>1384471.32</v>
      </c>
      <c r="M95" s="4">
        <v>42426</v>
      </c>
      <c r="N95" s="4">
        <v>42500</v>
      </c>
      <c r="O95" s="2" t="s">
        <v>123</v>
      </c>
      <c r="P95" s="2" t="s">
        <v>47</v>
      </c>
    </row>
    <row r="96" spans="1:16" ht="36" outlineLevel="1">
      <c r="A96" s="2" t="s">
        <v>374</v>
      </c>
      <c r="B96" s="2" t="s">
        <v>151</v>
      </c>
      <c r="C96" s="2" t="s">
        <v>151</v>
      </c>
      <c r="D96" s="2" t="s">
        <v>375</v>
      </c>
      <c r="E96" s="2" t="s">
        <v>362</v>
      </c>
      <c r="F96" s="2" t="s">
        <v>42</v>
      </c>
      <c r="G96" s="2" t="s">
        <v>43</v>
      </c>
      <c r="H96" s="2">
        <v>1</v>
      </c>
      <c r="I96" s="2" t="s">
        <v>14</v>
      </c>
      <c r="J96" s="2" t="s">
        <v>51</v>
      </c>
      <c r="K96" s="3">
        <v>1054251.8799999999</v>
      </c>
      <c r="L96" s="3">
        <v>1244017.22</v>
      </c>
      <c r="M96" s="4">
        <v>42426</v>
      </c>
      <c r="N96" s="4">
        <v>42500</v>
      </c>
      <c r="O96" s="2" t="s">
        <v>123</v>
      </c>
      <c r="P96" s="2" t="s">
        <v>47</v>
      </c>
    </row>
    <row r="97" spans="1:16" ht="36" outlineLevel="1">
      <c r="A97" s="2" t="s">
        <v>376</v>
      </c>
      <c r="B97" s="2" t="s">
        <v>151</v>
      </c>
      <c r="C97" s="2" t="s">
        <v>151</v>
      </c>
      <c r="D97" s="2" t="s">
        <v>152</v>
      </c>
      <c r="E97" s="2" t="s">
        <v>153</v>
      </c>
      <c r="F97" s="2" t="s">
        <v>42</v>
      </c>
      <c r="G97" s="2" t="s">
        <v>43</v>
      </c>
      <c r="H97" s="2">
        <v>1</v>
      </c>
      <c r="I97" s="2" t="s">
        <v>14</v>
      </c>
      <c r="J97" s="2" t="s">
        <v>51</v>
      </c>
      <c r="K97" s="3">
        <v>930000</v>
      </c>
      <c r="L97" s="3">
        <v>1097400</v>
      </c>
      <c r="M97" s="4">
        <v>42439</v>
      </c>
      <c r="N97" s="4">
        <v>42522</v>
      </c>
      <c r="O97" s="2" t="s">
        <v>123</v>
      </c>
      <c r="P97" s="2" t="s">
        <v>47</v>
      </c>
    </row>
    <row r="98" spans="1:16" ht="36" outlineLevel="1">
      <c r="A98" s="2" t="s">
        <v>147</v>
      </c>
      <c r="B98" s="2" t="s">
        <v>98</v>
      </c>
      <c r="C98" s="2" t="s">
        <v>377</v>
      </c>
      <c r="D98" s="2" t="s">
        <v>378</v>
      </c>
      <c r="E98" s="2" t="s">
        <v>138</v>
      </c>
      <c r="F98" s="2" t="s">
        <v>42</v>
      </c>
      <c r="G98" s="2" t="s">
        <v>43</v>
      </c>
      <c r="H98" s="2">
        <v>1</v>
      </c>
      <c r="I98" s="2" t="s">
        <v>14</v>
      </c>
      <c r="J98" s="2" t="s">
        <v>51</v>
      </c>
      <c r="K98" s="3">
        <v>1906779.66</v>
      </c>
      <c r="L98" s="3">
        <v>2250000</v>
      </c>
      <c r="M98" s="4">
        <v>42444</v>
      </c>
      <c r="N98" s="4">
        <v>42522</v>
      </c>
      <c r="O98" s="2" t="s">
        <v>123</v>
      </c>
      <c r="P98" s="2" t="s">
        <v>47</v>
      </c>
    </row>
    <row r="99" spans="1:16" ht="36" outlineLevel="1">
      <c r="A99" s="2" t="s">
        <v>379</v>
      </c>
      <c r="B99" s="2" t="s">
        <v>380</v>
      </c>
      <c r="C99" s="2" t="s">
        <v>381</v>
      </c>
      <c r="D99" s="2" t="s">
        <v>382</v>
      </c>
      <c r="E99" s="2" t="s">
        <v>362</v>
      </c>
      <c r="F99" s="2" t="s">
        <v>42</v>
      </c>
      <c r="G99" s="2" t="s">
        <v>43</v>
      </c>
      <c r="H99" s="2">
        <v>1</v>
      </c>
      <c r="I99" s="2" t="s">
        <v>14</v>
      </c>
      <c r="J99" s="2" t="s">
        <v>51</v>
      </c>
      <c r="K99" s="3">
        <v>1125000</v>
      </c>
      <c r="L99" s="3">
        <v>1327500</v>
      </c>
      <c r="M99" s="4">
        <v>42445</v>
      </c>
      <c r="N99" s="4">
        <v>42522</v>
      </c>
      <c r="O99" s="2" t="s">
        <v>123</v>
      </c>
      <c r="P99" s="2" t="s">
        <v>47</v>
      </c>
    </row>
    <row r="100" spans="1:16" ht="36" outlineLevel="1">
      <c r="A100" s="2" t="s">
        <v>383</v>
      </c>
      <c r="B100" s="2" t="s">
        <v>139</v>
      </c>
      <c r="C100" s="2" t="s">
        <v>384</v>
      </c>
      <c r="D100" s="2" t="s">
        <v>284</v>
      </c>
      <c r="E100" s="2" t="s">
        <v>385</v>
      </c>
      <c r="F100" s="2" t="s">
        <v>42</v>
      </c>
      <c r="G100" s="2" t="s">
        <v>43</v>
      </c>
      <c r="H100" s="2">
        <v>1</v>
      </c>
      <c r="I100" s="2" t="s">
        <v>14</v>
      </c>
      <c r="J100" s="2" t="s">
        <v>51</v>
      </c>
      <c r="K100" s="3">
        <v>2420000</v>
      </c>
      <c r="L100" s="3">
        <v>2855600</v>
      </c>
      <c r="M100" s="4">
        <v>42439</v>
      </c>
      <c r="N100" s="4">
        <v>42505</v>
      </c>
      <c r="O100" s="2" t="s">
        <v>123</v>
      </c>
      <c r="P100" s="2" t="s">
        <v>63</v>
      </c>
    </row>
    <row r="101" spans="1:16" ht="36" outlineLevel="1">
      <c r="A101" s="2" t="s">
        <v>386</v>
      </c>
      <c r="B101" s="2" t="s">
        <v>139</v>
      </c>
      <c r="C101" s="2" t="s">
        <v>384</v>
      </c>
      <c r="D101" s="2" t="s">
        <v>284</v>
      </c>
      <c r="E101" s="2" t="s">
        <v>385</v>
      </c>
      <c r="F101" s="2" t="s">
        <v>42</v>
      </c>
      <c r="G101" s="2" t="s">
        <v>43</v>
      </c>
      <c r="H101" s="2">
        <v>1</v>
      </c>
      <c r="I101" s="2" t="s">
        <v>14</v>
      </c>
      <c r="J101" s="2" t="s">
        <v>51</v>
      </c>
      <c r="K101" s="3">
        <v>300000</v>
      </c>
      <c r="L101" s="3">
        <v>354000</v>
      </c>
      <c r="M101" s="4">
        <v>42439</v>
      </c>
      <c r="N101" s="4">
        <v>42505</v>
      </c>
      <c r="O101" s="2" t="s">
        <v>123</v>
      </c>
      <c r="P101" s="2" t="s">
        <v>63</v>
      </c>
    </row>
    <row r="102" spans="1:16" ht="36" outlineLevel="1">
      <c r="A102" s="2" t="s">
        <v>387</v>
      </c>
      <c r="B102" s="2" t="s">
        <v>139</v>
      </c>
      <c r="C102" s="2" t="s">
        <v>384</v>
      </c>
      <c r="D102" s="2" t="s">
        <v>284</v>
      </c>
      <c r="E102" s="2" t="s">
        <v>385</v>
      </c>
      <c r="F102" s="2" t="s">
        <v>42</v>
      </c>
      <c r="G102" s="2" t="s">
        <v>43</v>
      </c>
      <c r="H102" s="2">
        <v>1</v>
      </c>
      <c r="I102" s="2" t="s">
        <v>14</v>
      </c>
      <c r="J102" s="2" t="s">
        <v>51</v>
      </c>
      <c r="K102" s="3">
        <v>200000</v>
      </c>
      <c r="L102" s="3">
        <v>236000</v>
      </c>
      <c r="M102" s="4">
        <v>42439</v>
      </c>
      <c r="N102" s="4">
        <v>42505</v>
      </c>
      <c r="O102" s="2" t="s">
        <v>123</v>
      </c>
      <c r="P102" s="2" t="s">
        <v>63</v>
      </c>
    </row>
    <row r="103" spans="1:16" ht="36" outlineLevel="1">
      <c r="A103" s="2" t="s">
        <v>388</v>
      </c>
      <c r="B103" s="2" t="s">
        <v>139</v>
      </c>
      <c r="C103" s="2" t="s">
        <v>384</v>
      </c>
      <c r="D103" s="2" t="s">
        <v>284</v>
      </c>
      <c r="E103" s="2" t="s">
        <v>385</v>
      </c>
      <c r="F103" s="2" t="s">
        <v>42</v>
      </c>
      <c r="G103" s="2" t="s">
        <v>43</v>
      </c>
      <c r="H103" s="2">
        <v>1</v>
      </c>
      <c r="I103" s="2" t="s">
        <v>14</v>
      </c>
      <c r="J103" s="2" t="s">
        <v>51</v>
      </c>
      <c r="K103" s="3">
        <v>1300000</v>
      </c>
      <c r="L103" s="3">
        <v>1534000</v>
      </c>
      <c r="M103" s="4">
        <v>42439</v>
      </c>
      <c r="N103" s="4">
        <v>42505</v>
      </c>
      <c r="O103" s="2" t="s">
        <v>123</v>
      </c>
      <c r="P103" s="2" t="s">
        <v>63</v>
      </c>
    </row>
    <row r="104" spans="1:16" ht="36" outlineLevel="1">
      <c r="A104" s="2" t="s">
        <v>389</v>
      </c>
      <c r="B104" s="2" t="s">
        <v>390</v>
      </c>
      <c r="C104" s="2" t="s">
        <v>390</v>
      </c>
      <c r="D104" s="2" t="s">
        <v>391</v>
      </c>
      <c r="E104" s="2" t="s">
        <v>362</v>
      </c>
      <c r="F104" s="2" t="s">
        <v>42</v>
      </c>
      <c r="G104" s="2" t="s">
        <v>43</v>
      </c>
      <c r="H104" s="2">
        <v>1</v>
      </c>
      <c r="I104" s="2" t="s">
        <v>14</v>
      </c>
      <c r="J104" s="2" t="s">
        <v>51</v>
      </c>
      <c r="K104" s="3">
        <v>2980000</v>
      </c>
      <c r="L104" s="3">
        <v>3516400</v>
      </c>
      <c r="M104" s="4">
        <v>42447</v>
      </c>
      <c r="N104" s="4">
        <v>42532</v>
      </c>
      <c r="O104" s="2" t="s">
        <v>123</v>
      </c>
      <c r="P104" s="2" t="s">
        <v>47</v>
      </c>
    </row>
    <row r="105" spans="1:16" ht="36" outlineLevel="1">
      <c r="A105" s="2" t="s">
        <v>392</v>
      </c>
      <c r="B105" s="2" t="s">
        <v>151</v>
      </c>
      <c r="C105" s="2" t="s">
        <v>151</v>
      </c>
      <c r="D105" s="2" t="s">
        <v>152</v>
      </c>
      <c r="E105" s="2" t="s">
        <v>153</v>
      </c>
      <c r="F105" s="2" t="s">
        <v>42</v>
      </c>
      <c r="G105" s="2" t="s">
        <v>43</v>
      </c>
      <c r="H105" s="2">
        <v>1</v>
      </c>
      <c r="I105" s="2" t="s">
        <v>14</v>
      </c>
      <c r="J105" s="2" t="s">
        <v>51</v>
      </c>
      <c r="K105" s="3">
        <v>700000</v>
      </c>
      <c r="L105" s="3">
        <v>826000</v>
      </c>
      <c r="M105" s="4">
        <v>42453</v>
      </c>
      <c r="N105" s="4">
        <v>42643</v>
      </c>
      <c r="O105" s="2" t="s">
        <v>123</v>
      </c>
      <c r="P105" s="2" t="s">
        <v>47</v>
      </c>
    </row>
    <row r="106" spans="1:16" ht="36" outlineLevel="1">
      <c r="A106" s="2" t="s">
        <v>393</v>
      </c>
      <c r="B106" s="2" t="s">
        <v>394</v>
      </c>
      <c r="C106" s="2" t="s">
        <v>395</v>
      </c>
      <c r="D106" s="2" t="s">
        <v>396</v>
      </c>
      <c r="E106" s="2" t="s">
        <v>371</v>
      </c>
      <c r="F106" s="2" t="s">
        <v>42</v>
      </c>
      <c r="G106" s="2" t="s">
        <v>43</v>
      </c>
      <c r="H106" s="2">
        <v>1</v>
      </c>
      <c r="I106" s="2" t="s">
        <v>44</v>
      </c>
      <c r="J106" s="2" t="s">
        <v>45</v>
      </c>
      <c r="K106" s="3">
        <v>173065000</v>
      </c>
      <c r="L106" s="3">
        <v>204216700</v>
      </c>
      <c r="M106" s="4">
        <v>42430</v>
      </c>
      <c r="N106" s="4">
        <v>42735</v>
      </c>
      <c r="O106" s="2" t="s">
        <v>257</v>
      </c>
      <c r="P106" s="2" t="s">
        <v>63</v>
      </c>
    </row>
    <row r="107" spans="1:16" ht="15">
      <c r="A107" s="7" t="s">
        <v>397</v>
      </c>
      <c r="B107" s="7"/>
      <c r="C107" s="7"/>
      <c r="D107" s="7"/>
      <c r="E107" s="7"/>
      <c r="F107" s="7"/>
      <c r="G107" s="7"/>
      <c r="H107" s="7"/>
      <c r="I107" s="7"/>
      <c r="J107" s="7"/>
      <c r="K107" s="8">
        <f>SUM(K108:K169)</f>
        <v>784186422.10118651</v>
      </c>
      <c r="L107" s="8">
        <f>SUM(L108:L169)</f>
        <v>919105925.37559998</v>
      </c>
      <c r="M107" s="7"/>
      <c r="N107" s="7"/>
      <c r="O107" s="7"/>
      <c r="P107" s="7"/>
    </row>
    <row r="108" spans="1:16" ht="36" outlineLevel="1">
      <c r="A108" s="2" t="s">
        <v>398</v>
      </c>
      <c r="B108" s="2" t="s">
        <v>399</v>
      </c>
      <c r="C108" s="2" t="s">
        <v>400</v>
      </c>
      <c r="D108" s="2" t="s">
        <v>401</v>
      </c>
      <c r="E108" s="2" t="s">
        <v>402</v>
      </c>
      <c r="F108" s="2" t="s">
        <v>42</v>
      </c>
      <c r="G108" s="2" t="s">
        <v>43</v>
      </c>
      <c r="H108" s="2">
        <v>1</v>
      </c>
      <c r="I108" s="2" t="s">
        <v>403</v>
      </c>
      <c r="J108" s="2" t="s">
        <v>404</v>
      </c>
      <c r="K108" s="3">
        <v>800000</v>
      </c>
      <c r="L108" s="3">
        <v>944000</v>
      </c>
      <c r="M108" s="4">
        <v>42466</v>
      </c>
      <c r="N108" s="4">
        <v>42643</v>
      </c>
      <c r="O108" s="2" t="s">
        <v>46</v>
      </c>
      <c r="P108" s="2" t="s">
        <v>63</v>
      </c>
    </row>
    <row r="109" spans="1:16" ht="36" outlineLevel="1">
      <c r="A109" s="2" t="s">
        <v>405</v>
      </c>
      <c r="B109" s="2" t="s">
        <v>399</v>
      </c>
      <c r="C109" s="2" t="s">
        <v>400</v>
      </c>
      <c r="D109" s="2" t="s">
        <v>406</v>
      </c>
      <c r="E109" s="2" t="s">
        <v>402</v>
      </c>
      <c r="F109" s="2" t="s">
        <v>42</v>
      </c>
      <c r="G109" s="2" t="s">
        <v>43</v>
      </c>
      <c r="H109" s="2">
        <v>1</v>
      </c>
      <c r="I109" s="2" t="s">
        <v>72</v>
      </c>
      <c r="J109" s="2" t="s">
        <v>73</v>
      </c>
      <c r="K109" s="3">
        <v>1380000</v>
      </c>
      <c r="L109" s="3">
        <v>1628400</v>
      </c>
      <c r="M109" s="4">
        <v>42466</v>
      </c>
      <c r="N109" s="4">
        <v>42613</v>
      </c>
      <c r="O109" s="2" t="s">
        <v>46</v>
      </c>
      <c r="P109" s="2" t="s">
        <v>63</v>
      </c>
    </row>
    <row r="110" spans="1:16" ht="36" outlineLevel="1">
      <c r="A110" s="2" t="s">
        <v>407</v>
      </c>
      <c r="B110" s="2" t="s">
        <v>408</v>
      </c>
      <c r="C110" s="2" t="s">
        <v>408</v>
      </c>
      <c r="D110" s="2" t="s">
        <v>409</v>
      </c>
      <c r="E110" s="2" t="s">
        <v>410</v>
      </c>
      <c r="F110" s="2" t="s">
        <v>42</v>
      </c>
      <c r="G110" s="2" t="s">
        <v>43</v>
      </c>
      <c r="H110" s="2">
        <v>1</v>
      </c>
      <c r="I110" s="2" t="s">
        <v>14</v>
      </c>
      <c r="J110" s="2" t="s">
        <v>51</v>
      </c>
      <c r="K110" s="3">
        <v>150000</v>
      </c>
      <c r="L110" s="3">
        <v>177000</v>
      </c>
      <c r="M110" s="4">
        <v>42471</v>
      </c>
      <c r="N110" s="4">
        <v>42582</v>
      </c>
      <c r="O110" s="2" t="s">
        <v>46</v>
      </c>
      <c r="P110" s="2" t="s">
        <v>47</v>
      </c>
    </row>
    <row r="111" spans="1:16" ht="24" outlineLevel="1">
      <c r="A111" s="2" t="s">
        <v>411</v>
      </c>
      <c r="B111" s="2" t="s">
        <v>412</v>
      </c>
      <c r="C111" s="2" t="s">
        <v>413</v>
      </c>
      <c r="D111" s="2" t="s">
        <v>414</v>
      </c>
      <c r="E111" s="2" t="s">
        <v>415</v>
      </c>
      <c r="F111" s="2" t="s">
        <v>42</v>
      </c>
      <c r="G111" s="2" t="s">
        <v>43</v>
      </c>
      <c r="H111" s="2">
        <v>1</v>
      </c>
      <c r="I111" s="2" t="s">
        <v>293</v>
      </c>
      <c r="J111" s="2" t="s">
        <v>294</v>
      </c>
      <c r="K111" s="3">
        <v>105865677.97</v>
      </c>
      <c r="L111" s="3">
        <v>124921500</v>
      </c>
      <c r="M111" s="4">
        <v>42461</v>
      </c>
      <c r="N111" s="4">
        <v>42582</v>
      </c>
      <c r="O111" s="2" t="s">
        <v>52</v>
      </c>
      <c r="P111" s="2" t="s">
        <v>47</v>
      </c>
    </row>
    <row r="112" spans="1:16" ht="24" outlineLevel="1">
      <c r="A112" s="2" t="s">
        <v>416</v>
      </c>
      <c r="B112" s="2" t="s">
        <v>412</v>
      </c>
      <c r="C112" s="2" t="s">
        <v>413</v>
      </c>
      <c r="D112" s="2" t="s">
        <v>417</v>
      </c>
      <c r="E112" s="2" t="s">
        <v>415</v>
      </c>
      <c r="F112" s="2" t="s">
        <v>42</v>
      </c>
      <c r="G112" s="2" t="s">
        <v>43</v>
      </c>
      <c r="H112" s="2">
        <v>1</v>
      </c>
      <c r="I112" s="2" t="s">
        <v>347</v>
      </c>
      <c r="J112" s="2" t="s">
        <v>348</v>
      </c>
      <c r="K112" s="3">
        <v>63961016.950000003</v>
      </c>
      <c r="L112" s="3">
        <v>75474000</v>
      </c>
      <c r="M112" s="4">
        <v>42461</v>
      </c>
      <c r="N112" s="4">
        <v>42551</v>
      </c>
      <c r="O112" s="2" t="s">
        <v>52</v>
      </c>
      <c r="P112" s="2" t="s">
        <v>47</v>
      </c>
    </row>
    <row r="113" spans="1:16" ht="24" outlineLevel="1">
      <c r="A113" s="2" t="s">
        <v>418</v>
      </c>
      <c r="B113" s="2" t="s">
        <v>412</v>
      </c>
      <c r="C113" s="2" t="s">
        <v>413</v>
      </c>
      <c r="D113" s="2" t="s">
        <v>419</v>
      </c>
      <c r="E113" s="2" t="s">
        <v>415</v>
      </c>
      <c r="F113" s="2" t="s">
        <v>42</v>
      </c>
      <c r="G113" s="2" t="s">
        <v>43</v>
      </c>
      <c r="H113" s="2">
        <v>1</v>
      </c>
      <c r="I113" s="2" t="s">
        <v>420</v>
      </c>
      <c r="J113" s="2" t="s">
        <v>421</v>
      </c>
      <c r="K113" s="3">
        <v>32861440.68</v>
      </c>
      <c r="L113" s="3">
        <v>38776500</v>
      </c>
      <c r="M113" s="4">
        <v>42461</v>
      </c>
      <c r="N113" s="4">
        <v>42583</v>
      </c>
      <c r="O113" s="2" t="s">
        <v>52</v>
      </c>
      <c r="P113" s="2" t="s">
        <v>47</v>
      </c>
    </row>
    <row r="114" spans="1:16" ht="36" outlineLevel="1">
      <c r="A114" s="2" t="s">
        <v>422</v>
      </c>
      <c r="B114" s="2" t="s">
        <v>193</v>
      </c>
      <c r="C114" s="2" t="s">
        <v>194</v>
      </c>
      <c r="D114" s="2" t="s">
        <v>423</v>
      </c>
      <c r="E114" s="2" t="s">
        <v>424</v>
      </c>
      <c r="F114" s="2" t="s">
        <v>42</v>
      </c>
      <c r="G114" s="2" t="s">
        <v>43</v>
      </c>
      <c r="H114" s="2">
        <v>1</v>
      </c>
      <c r="I114" s="2" t="s">
        <v>347</v>
      </c>
      <c r="J114" s="2" t="s">
        <v>348</v>
      </c>
      <c r="K114" s="3">
        <v>1500000</v>
      </c>
      <c r="L114" s="3">
        <v>1500000</v>
      </c>
      <c r="M114" s="4">
        <v>42462</v>
      </c>
      <c r="N114" s="4">
        <v>42633</v>
      </c>
      <c r="O114" s="2" t="s">
        <v>46</v>
      </c>
      <c r="P114" s="2" t="s">
        <v>63</v>
      </c>
    </row>
    <row r="115" spans="1:16" ht="36" outlineLevel="1">
      <c r="A115" s="2" t="s">
        <v>425</v>
      </c>
      <c r="B115" s="2" t="s">
        <v>98</v>
      </c>
      <c r="C115" s="2" t="s">
        <v>377</v>
      </c>
      <c r="D115" s="2" t="s">
        <v>378</v>
      </c>
      <c r="E115" s="2" t="s">
        <v>138</v>
      </c>
      <c r="F115" s="2" t="s">
        <v>42</v>
      </c>
      <c r="G115" s="2" t="s">
        <v>43</v>
      </c>
      <c r="H115" s="2">
        <v>1</v>
      </c>
      <c r="I115" s="2" t="s">
        <v>14</v>
      </c>
      <c r="J115" s="2" t="s">
        <v>51</v>
      </c>
      <c r="K115" s="3">
        <v>957711.86</v>
      </c>
      <c r="L115" s="3">
        <v>1130100</v>
      </c>
      <c r="M115" s="4">
        <v>42487</v>
      </c>
      <c r="N115" s="4">
        <v>42582</v>
      </c>
      <c r="O115" s="2" t="s">
        <v>123</v>
      </c>
      <c r="P115" s="2" t="s">
        <v>47</v>
      </c>
    </row>
    <row r="116" spans="1:16" ht="36" outlineLevel="1">
      <c r="A116" s="2" t="s">
        <v>426</v>
      </c>
      <c r="B116" s="2" t="s">
        <v>427</v>
      </c>
      <c r="C116" s="2" t="s">
        <v>427</v>
      </c>
      <c r="D116" s="2" t="s">
        <v>428</v>
      </c>
      <c r="E116" s="2" t="s">
        <v>429</v>
      </c>
      <c r="F116" s="2" t="s">
        <v>42</v>
      </c>
      <c r="G116" s="2" t="s">
        <v>43</v>
      </c>
      <c r="H116" s="2">
        <v>1</v>
      </c>
      <c r="I116" s="2" t="s">
        <v>14</v>
      </c>
      <c r="J116" s="2" t="s">
        <v>51</v>
      </c>
      <c r="K116" s="3">
        <v>320000</v>
      </c>
      <c r="L116" s="3">
        <v>320000</v>
      </c>
      <c r="M116" s="4">
        <v>42461</v>
      </c>
      <c r="N116" s="4">
        <v>43097</v>
      </c>
      <c r="O116" s="2" t="s">
        <v>131</v>
      </c>
      <c r="P116" s="2" t="s">
        <v>47</v>
      </c>
    </row>
    <row r="117" spans="1:16" ht="36" outlineLevel="1">
      <c r="A117" s="2" t="s">
        <v>430</v>
      </c>
      <c r="B117" s="2" t="s">
        <v>193</v>
      </c>
      <c r="C117" s="2" t="s">
        <v>194</v>
      </c>
      <c r="D117" s="2" t="s">
        <v>431</v>
      </c>
      <c r="E117" s="2" t="s">
        <v>424</v>
      </c>
      <c r="F117" s="2" t="s">
        <v>42</v>
      </c>
      <c r="G117" s="2" t="s">
        <v>43</v>
      </c>
      <c r="H117" s="2">
        <v>1</v>
      </c>
      <c r="I117" s="2" t="s">
        <v>293</v>
      </c>
      <c r="J117" s="2" t="s">
        <v>294</v>
      </c>
      <c r="K117" s="3">
        <v>700000</v>
      </c>
      <c r="L117" s="3">
        <v>700000</v>
      </c>
      <c r="M117" s="4">
        <v>42462</v>
      </c>
      <c r="N117" s="4">
        <v>42735</v>
      </c>
      <c r="O117" s="2" t="s">
        <v>46</v>
      </c>
      <c r="P117" s="2" t="s">
        <v>63</v>
      </c>
    </row>
    <row r="118" spans="1:16" ht="36" outlineLevel="1">
      <c r="A118" s="2" t="s">
        <v>432</v>
      </c>
      <c r="B118" s="2" t="s">
        <v>433</v>
      </c>
      <c r="C118" s="2" t="s">
        <v>434</v>
      </c>
      <c r="D118" s="2" t="s">
        <v>435</v>
      </c>
      <c r="E118" s="2" t="s">
        <v>424</v>
      </c>
      <c r="F118" s="2" t="s">
        <v>42</v>
      </c>
      <c r="G118" s="2" t="s">
        <v>43</v>
      </c>
      <c r="H118" s="2">
        <v>1</v>
      </c>
      <c r="I118" s="2" t="s">
        <v>80</v>
      </c>
      <c r="J118" s="2" t="s">
        <v>81</v>
      </c>
      <c r="K118" s="3">
        <v>4900000</v>
      </c>
      <c r="L118" s="3">
        <v>4900000</v>
      </c>
      <c r="M118" s="4">
        <v>42462</v>
      </c>
      <c r="N118" s="4">
        <v>42643</v>
      </c>
      <c r="O118" s="2" t="s">
        <v>46</v>
      </c>
      <c r="P118" s="2" t="s">
        <v>63</v>
      </c>
    </row>
    <row r="119" spans="1:16" ht="36" outlineLevel="1">
      <c r="A119" s="2" t="s">
        <v>436</v>
      </c>
      <c r="B119" s="2" t="s">
        <v>139</v>
      </c>
      <c r="C119" s="2" t="s">
        <v>384</v>
      </c>
      <c r="D119" s="2" t="s">
        <v>284</v>
      </c>
      <c r="E119" s="2" t="s">
        <v>385</v>
      </c>
      <c r="F119" s="2" t="s">
        <v>42</v>
      </c>
      <c r="G119" s="2" t="s">
        <v>43</v>
      </c>
      <c r="H119" s="2">
        <v>1</v>
      </c>
      <c r="I119" s="2" t="s">
        <v>14</v>
      </c>
      <c r="J119" s="2" t="s">
        <v>51</v>
      </c>
      <c r="K119" s="3">
        <v>280000</v>
      </c>
      <c r="L119" s="3">
        <v>330400</v>
      </c>
      <c r="M119" s="4">
        <v>42487</v>
      </c>
      <c r="N119" s="4">
        <v>42614</v>
      </c>
      <c r="O119" s="2" t="s">
        <v>123</v>
      </c>
      <c r="P119" s="2" t="s">
        <v>63</v>
      </c>
    </row>
    <row r="120" spans="1:16" ht="36" outlineLevel="1">
      <c r="A120" s="2" t="s">
        <v>437</v>
      </c>
      <c r="B120" s="2" t="s">
        <v>193</v>
      </c>
      <c r="C120" s="2" t="s">
        <v>194</v>
      </c>
      <c r="D120" s="2" t="s">
        <v>438</v>
      </c>
      <c r="E120" s="2" t="s">
        <v>439</v>
      </c>
      <c r="F120" s="2" t="s">
        <v>42</v>
      </c>
      <c r="G120" s="2" t="s">
        <v>43</v>
      </c>
      <c r="H120" s="2">
        <v>1</v>
      </c>
      <c r="I120" s="2" t="s">
        <v>293</v>
      </c>
      <c r="J120" s="2" t="s">
        <v>294</v>
      </c>
      <c r="K120" s="3">
        <v>400000</v>
      </c>
      <c r="L120" s="3">
        <v>400000</v>
      </c>
      <c r="M120" s="4">
        <v>42474</v>
      </c>
      <c r="N120" s="4">
        <v>42643</v>
      </c>
      <c r="O120" s="2" t="s">
        <v>46</v>
      </c>
      <c r="P120" s="2" t="s">
        <v>63</v>
      </c>
    </row>
    <row r="121" spans="1:16" ht="24" outlineLevel="1">
      <c r="A121" s="2" t="s">
        <v>440</v>
      </c>
      <c r="B121" s="2" t="s">
        <v>159</v>
      </c>
      <c r="C121" s="2" t="s">
        <v>159</v>
      </c>
      <c r="D121" s="2" t="s">
        <v>441</v>
      </c>
      <c r="E121" s="2" t="s">
        <v>161</v>
      </c>
      <c r="F121" s="2" t="s">
        <v>42</v>
      </c>
      <c r="G121" s="2" t="s">
        <v>43</v>
      </c>
      <c r="H121" s="2">
        <v>1</v>
      </c>
      <c r="I121" s="2" t="s">
        <v>162</v>
      </c>
      <c r="J121" s="2" t="s">
        <v>163</v>
      </c>
      <c r="K121" s="3">
        <v>406800</v>
      </c>
      <c r="L121" s="3">
        <v>480024</v>
      </c>
      <c r="M121" s="4">
        <v>42470</v>
      </c>
      <c r="N121" s="4">
        <v>42583</v>
      </c>
      <c r="O121" s="2" t="s">
        <v>46</v>
      </c>
      <c r="P121" s="2" t="s">
        <v>63</v>
      </c>
    </row>
    <row r="122" spans="1:16" ht="36" outlineLevel="1">
      <c r="A122" s="2" t="s">
        <v>442</v>
      </c>
      <c r="B122" s="2" t="s">
        <v>155</v>
      </c>
      <c r="C122" s="2" t="s">
        <v>156</v>
      </c>
      <c r="D122" s="2" t="s">
        <v>443</v>
      </c>
      <c r="E122" s="2" t="s">
        <v>50</v>
      </c>
      <c r="F122" s="2" t="s">
        <v>42</v>
      </c>
      <c r="G122" s="2" t="s">
        <v>43</v>
      </c>
      <c r="H122" s="2">
        <v>1</v>
      </c>
      <c r="I122" s="2" t="s">
        <v>14</v>
      </c>
      <c r="J122" s="2" t="s">
        <v>51</v>
      </c>
      <c r="K122" s="3">
        <v>3465000</v>
      </c>
      <c r="L122" s="3">
        <v>4088700</v>
      </c>
      <c r="M122" s="4">
        <v>42464</v>
      </c>
      <c r="N122" s="4">
        <v>42597</v>
      </c>
      <c r="O122" s="2" t="s">
        <v>52</v>
      </c>
      <c r="P122" s="2" t="s">
        <v>47</v>
      </c>
    </row>
    <row r="123" spans="1:16" ht="36" outlineLevel="1">
      <c r="A123" s="2" t="s">
        <v>444</v>
      </c>
      <c r="B123" s="2" t="s">
        <v>193</v>
      </c>
      <c r="C123" s="2" t="s">
        <v>194</v>
      </c>
      <c r="D123" s="2" t="s">
        <v>445</v>
      </c>
      <c r="E123" s="2" t="s">
        <v>424</v>
      </c>
      <c r="F123" s="2" t="s">
        <v>42</v>
      </c>
      <c r="G123" s="2" t="s">
        <v>43</v>
      </c>
      <c r="H123" s="2">
        <v>1</v>
      </c>
      <c r="I123" s="2" t="s">
        <v>162</v>
      </c>
      <c r="J123" s="2" t="s">
        <v>163</v>
      </c>
      <c r="K123" s="3">
        <v>1325000</v>
      </c>
      <c r="L123" s="3">
        <v>1325000</v>
      </c>
      <c r="M123" s="4">
        <v>42462</v>
      </c>
      <c r="N123" s="4">
        <v>42735</v>
      </c>
      <c r="O123" s="2" t="s">
        <v>46</v>
      </c>
      <c r="P123" s="2" t="s">
        <v>63</v>
      </c>
    </row>
    <row r="124" spans="1:16" ht="36" outlineLevel="1">
      <c r="A124" s="2" t="s">
        <v>446</v>
      </c>
      <c r="B124" s="2" t="s">
        <v>433</v>
      </c>
      <c r="C124" s="2" t="s">
        <v>434</v>
      </c>
      <c r="D124" s="2" t="s">
        <v>447</v>
      </c>
      <c r="E124" s="2" t="s">
        <v>448</v>
      </c>
      <c r="F124" s="2" t="s">
        <v>42</v>
      </c>
      <c r="G124" s="2" t="s">
        <v>43</v>
      </c>
      <c r="H124" s="2">
        <v>1</v>
      </c>
      <c r="I124" s="2" t="s">
        <v>449</v>
      </c>
      <c r="J124" s="2" t="s">
        <v>450</v>
      </c>
      <c r="K124" s="3">
        <v>3000000</v>
      </c>
      <c r="L124" s="3">
        <v>3000000</v>
      </c>
      <c r="M124" s="4">
        <v>42465</v>
      </c>
      <c r="N124" s="4">
        <v>42658</v>
      </c>
      <c r="O124" s="2" t="s">
        <v>46</v>
      </c>
      <c r="P124" s="2" t="s">
        <v>63</v>
      </c>
    </row>
    <row r="125" spans="1:16" ht="36" outlineLevel="1">
      <c r="A125" s="2" t="s">
        <v>451</v>
      </c>
      <c r="B125" s="2" t="s">
        <v>433</v>
      </c>
      <c r="C125" s="2" t="s">
        <v>434</v>
      </c>
      <c r="D125" s="2" t="s">
        <v>452</v>
      </c>
      <c r="E125" s="2" t="s">
        <v>448</v>
      </c>
      <c r="F125" s="2" t="s">
        <v>42</v>
      </c>
      <c r="G125" s="2" t="s">
        <v>43</v>
      </c>
      <c r="H125" s="2">
        <v>1</v>
      </c>
      <c r="I125" s="2" t="s">
        <v>80</v>
      </c>
      <c r="J125" s="2" t="s">
        <v>81</v>
      </c>
      <c r="K125" s="3">
        <v>1000000</v>
      </c>
      <c r="L125" s="3">
        <v>1000000</v>
      </c>
      <c r="M125" s="4">
        <v>42465</v>
      </c>
      <c r="N125" s="4">
        <v>42658</v>
      </c>
      <c r="O125" s="2" t="s">
        <v>46</v>
      </c>
      <c r="P125" s="2" t="s">
        <v>63</v>
      </c>
    </row>
    <row r="126" spans="1:16" ht="24" outlineLevel="1">
      <c r="A126" s="2" t="s">
        <v>453</v>
      </c>
      <c r="B126" s="2" t="s">
        <v>454</v>
      </c>
      <c r="C126" s="2" t="s">
        <v>455</v>
      </c>
      <c r="D126" s="2" t="s">
        <v>456</v>
      </c>
      <c r="E126" s="2" t="s">
        <v>457</v>
      </c>
      <c r="F126" s="2" t="s">
        <v>42</v>
      </c>
      <c r="G126" s="2" t="s">
        <v>43</v>
      </c>
      <c r="H126" s="2">
        <v>1</v>
      </c>
      <c r="I126" s="2" t="s">
        <v>162</v>
      </c>
      <c r="J126" s="2" t="s">
        <v>163</v>
      </c>
      <c r="K126" s="3">
        <v>857000</v>
      </c>
      <c r="L126" s="3">
        <v>1011260</v>
      </c>
      <c r="M126" s="4">
        <v>42461</v>
      </c>
      <c r="N126" s="4">
        <v>43373</v>
      </c>
      <c r="O126" s="2" t="s">
        <v>46</v>
      </c>
      <c r="P126" s="2" t="s">
        <v>47</v>
      </c>
    </row>
    <row r="127" spans="1:16" ht="36" outlineLevel="1">
      <c r="A127" s="2" t="s">
        <v>458</v>
      </c>
      <c r="B127" s="2" t="s">
        <v>269</v>
      </c>
      <c r="C127" s="2" t="s">
        <v>459</v>
      </c>
      <c r="D127" s="2" t="s">
        <v>460</v>
      </c>
      <c r="E127" s="2" t="s">
        <v>461</v>
      </c>
      <c r="F127" s="2" t="s">
        <v>42</v>
      </c>
      <c r="G127" s="2" t="s">
        <v>43</v>
      </c>
      <c r="H127" s="2">
        <v>1</v>
      </c>
      <c r="I127" s="2" t="s">
        <v>14</v>
      </c>
      <c r="J127" s="2" t="s">
        <v>51</v>
      </c>
      <c r="K127" s="3">
        <v>1000965.64</v>
      </c>
      <c r="L127" s="3">
        <v>1000965.64</v>
      </c>
      <c r="M127" s="4">
        <v>42522</v>
      </c>
      <c r="N127" s="4">
        <v>42821</v>
      </c>
      <c r="O127" s="2" t="s">
        <v>52</v>
      </c>
      <c r="P127" s="2" t="s">
        <v>47</v>
      </c>
    </row>
    <row r="128" spans="1:16" ht="36" outlineLevel="1">
      <c r="A128" s="2" t="s">
        <v>462</v>
      </c>
      <c r="B128" s="2" t="s">
        <v>434</v>
      </c>
      <c r="C128" s="2" t="s">
        <v>434</v>
      </c>
      <c r="D128" s="2" t="s">
        <v>463</v>
      </c>
      <c r="E128" s="2" t="s">
        <v>424</v>
      </c>
      <c r="F128" s="2" t="s">
        <v>42</v>
      </c>
      <c r="G128" s="2" t="s">
        <v>43</v>
      </c>
      <c r="H128" s="2">
        <v>1</v>
      </c>
      <c r="I128" s="2" t="s">
        <v>347</v>
      </c>
      <c r="J128" s="2" t="s">
        <v>348</v>
      </c>
      <c r="K128" s="3">
        <v>16759200</v>
      </c>
      <c r="L128" s="3">
        <v>16759200</v>
      </c>
      <c r="M128" s="4">
        <v>42461</v>
      </c>
      <c r="N128" s="4">
        <v>42643</v>
      </c>
      <c r="O128" s="2" t="s">
        <v>46</v>
      </c>
      <c r="P128" s="2" t="s">
        <v>63</v>
      </c>
    </row>
    <row r="129" spans="1:18" ht="36" outlineLevel="1">
      <c r="A129" s="2" t="s">
        <v>466</v>
      </c>
      <c r="B129" s="2" t="s">
        <v>434</v>
      </c>
      <c r="C129" s="2" t="s">
        <v>434</v>
      </c>
      <c r="D129" s="2" t="s">
        <v>467</v>
      </c>
      <c r="E129" s="2" t="s">
        <v>439</v>
      </c>
      <c r="F129" s="2" t="s">
        <v>42</v>
      </c>
      <c r="G129" s="2" t="s">
        <v>43</v>
      </c>
      <c r="H129" s="2">
        <v>1</v>
      </c>
      <c r="I129" s="2" t="s">
        <v>347</v>
      </c>
      <c r="J129" s="2" t="s">
        <v>348</v>
      </c>
      <c r="K129" s="3">
        <v>1344000</v>
      </c>
      <c r="L129" s="3">
        <v>1344000</v>
      </c>
      <c r="M129" s="4">
        <v>42461</v>
      </c>
      <c r="N129" s="4">
        <v>42643</v>
      </c>
      <c r="O129" s="2" t="s">
        <v>46</v>
      </c>
      <c r="P129" s="2" t="s">
        <v>63</v>
      </c>
    </row>
    <row r="130" spans="1:18" ht="36" outlineLevel="1">
      <c r="A130" s="2" t="s">
        <v>468</v>
      </c>
      <c r="B130" s="2" t="s">
        <v>151</v>
      </c>
      <c r="C130" s="2" t="s">
        <v>151</v>
      </c>
      <c r="D130" s="2" t="s">
        <v>373</v>
      </c>
      <c r="E130" s="2" t="s">
        <v>362</v>
      </c>
      <c r="F130" s="2" t="s">
        <v>42</v>
      </c>
      <c r="G130" s="2" t="s">
        <v>43</v>
      </c>
      <c r="H130" s="2">
        <v>1</v>
      </c>
      <c r="I130" s="2" t="s">
        <v>14</v>
      </c>
      <c r="J130" s="2" t="s">
        <v>51</v>
      </c>
      <c r="K130" s="3">
        <v>3263090.58</v>
      </c>
      <c r="L130" s="3">
        <v>3850446.88</v>
      </c>
      <c r="M130" s="4">
        <v>42487</v>
      </c>
      <c r="N130" s="4">
        <v>42658</v>
      </c>
      <c r="O130" s="2" t="s">
        <v>123</v>
      </c>
      <c r="P130" s="2" t="s">
        <v>47</v>
      </c>
    </row>
    <row r="131" spans="1:18" ht="36" outlineLevel="1">
      <c r="A131" s="2" t="s">
        <v>469</v>
      </c>
      <c r="B131" s="2" t="s">
        <v>433</v>
      </c>
      <c r="C131" s="2" t="s">
        <v>434</v>
      </c>
      <c r="D131" s="2" t="s">
        <v>470</v>
      </c>
      <c r="E131" s="2" t="s">
        <v>424</v>
      </c>
      <c r="F131" s="2" t="s">
        <v>42</v>
      </c>
      <c r="G131" s="2" t="s">
        <v>43</v>
      </c>
      <c r="H131" s="2">
        <v>1</v>
      </c>
      <c r="I131" s="2" t="s">
        <v>471</v>
      </c>
      <c r="J131" s="2" t="s">
        <v>472</v>
      </c>
      <c r="K131" s="3">
        <v>7357627.1200000001</v>
      </c>
      <c r="L131" s="3">
        <v>8682000</v>
      </c>
      <c r="M131" s="4">
        <v>42475</v>
      </c>
      <c r="N131" s="4">
        <v>42663</v>
      </c>
      <c r="O131" s="2" t="s">
        <v>46</v>
      </c>
      <c r="P131" s="2" t="s">
        <v>63</v>
      </c>
    </row>
    <row r="132" spans="1:18" ht="36" outlineLevel="1">
      <c r="A132" s="2" t="s">
        <v>473</v>
      </c>
      <c r="B132" s="2" t="s">
        <v>151</v>
      </c>
      <c r="C132" s="2" t="s">
        <v>151</v>
      </c>
      <c r="D132" s="2" t="s">
        <v>375</v>
      </c>
      <c r="E132" s="2" t="s">
        <v>362</v>
      </c>
      <c r="F132" s="2" t="s">
        <v>42</v>
      </c>
      <c r="G132" s="2" t="s">
        <v>43</v>
      </c>
      <c r="H132" s="2">
        <v>1</v>
      </c>
      <c r="I132" s="2" t="s">
        <v>14</v>
      </c>
      <c r="J132" s="2" t="s">
        <v>51</v>
      </c>
      <c r="K132" s="3">
        <v>2708459.98</v>
      </c>
      <c r="L132" s="3">
        <v>3195982.78</v>
      </c>
      <c r="M132" s="4">
        <v>42487</v>
      </c>
      <c r="N132" s="4">
        <v>42658</v>
      </c>
      <c r="O132" s="2" t="s">
        <v>123</v>
      </c>
      <c r="P132" s="2" t="s">
        <v>47</v>
      </c>
    </row>
    <row r="133" spans="1:18" ht="36" outlineLevel="1">
      <c r="A133" s="2" t="s">
        <v>474</v>
      </c>
      <c r="B133" s="2" t="s">
        <v>433</v>
      </c>
      <c r="C133" s="2" t="s">
        <v>434</v>
      </c>
      <c r="D133" s="2" t="s">
        <v>475</v>
      </c>
      <c r="E133" s="2" t="s">
        <v>424</v>
      </c>
      <c r="F133" s="2" t="s">
        <v>42</v>
      </c>
      <c r="G133" s="2" t="s">
        <v>43</v>
      </c>
      <c r="H133" s="2">
        <v>1</v>
      </c>
      <c r="I133" s="2" t="s">
        <v>471</v>
      </c>
      <c r="J133" s="2" t="s">
        <v>472</v>
      </c>
      <c r="K133" s="3">
        <v>10225423.73</v>
      </c>
      <c r="L133" s="3">
        <v>12066000</v>
      </c>
      <c r="M133" s="4">
        <v>42475</v>
      </c>
      <c r="N133" s="4">
        <v>42663</v>
      </c>
      <c r="O133" s="2" t="s">
        <v>257</v>
      </c>
      <c r="P133" s="2" t="s">
        <v>63</v>
      </c>
    </row>
    <row r="134" spans="1:18" ht="48" outlineLevel="1">
      <c r="A134" s="2" t="s">
        <v>476</v>
      </c>
      <c r="B134" s="2" t="s">
        <v>454</v>
      </c>
      <c r="C134" s="2" t="s">
        <v>455</v>
      </c>
      <c r="D134" s="2" t="s">
        <v>477</v>
      </c>
      <c r="E134" s="2" t="s">
        <v>478</v>
      </c>
      <c r="F134" s="2" t="s">
        <v>42</v>
      </c>
      <c r="G134" s="2" t="s">
        <v>43</v>
      </c>
      <c r="H134" s="2">
        <v>1</v>
      </c>
      <c r="I134" s="2" t="s">
        <v>14</v>
      </c>
      <c r="J134" s="2" t="s">
        <v>51</v>
      </c>
      <c r="K134" s="3">
        <v>2360000</v>
      </c>
      <c r="L134" s="3">
        <v>2784800</v>
      </c>
      <c r="M134" s="4">
        <v>42490</v>
      </c>
      <c r="N134" s="4">
        <v>42628</v>
      </c>
      <c r="O134" s="2" t="s">
        <v>46</v>
      </c>
      <c r="P134" s="2" t="s">
        <v>47</v>
      </c>
    </row>
    <row r="135" spans="1:18" ht="36" outlineLevel="1">
      <c r="A135" s="2" t="s">
        <v>479</v>
      </c>
      <c r="B135" s="2" t="s">
        <v>169</v>
      </c>
      <c r="C135" s="2" t="s">
        <v>169</v>
      </c>
      <c r="D135" s="2" t="s">
        <v>480</v>
      </c>
      <c r="E135" s="2" t="s">
        <v>238</v>
      </c>
      <c r="F135" s="2" t="s">
        <v>42</v>
      </c>
      <c r="G135" s="2" t="s">
        <v>43</v>
      </c>
      <c r="H135" s="2">
        <v>1</v>
      </c>
      <c r="I135" s="2" t="s">
        <v>14</v>
      </c>
      <c r="J135" s="2" t="s">
        <v>51</v>
      </c>
      <c r="K135" s="3">
        <v>160169.49</v>
      </c>
      <c r="L135" s="3">
        <v>189000</v>
      </c>
      <c r="M135" s="4">
        <v>42480</v>
      </c>
      <c r="N135" s="4">
        <v>42613</v>
      </c>
      <c r="O135" s="2" t="s">
        <v>46</v>
      </c>
      <c r="P135" s="2" t="s">
        <v>63</v>
      </c>
    </row>
    <row r="136" spans="1:18" ht="48" outlineLevel="1">
      <c r="A136" s="2" t="s">
        <v>481</v>
      </c>
      <c r="B136" s="2" t="s">
        <v>482</v>
      </c>
      <c r="C136" s="2" t="s">
        <v>483</v>
      </c>
      <c r="D136" s="2" t="s">
        <v>484</v>
      </c>
      <c r="E136" s="2" t="s">
        <v>485</v>
      </c>
      <c r="F136" s="2" t="s">
        <v>42</v>
      </c>
      <c r="G136" s="2" t="s">
        <v>43</v>
      </c>
      <c r="H136" s="2">
        <v>1</v>
      </c>
      <c r="I136" s="2" t="s">
        <v>14</v>
      </c>
      <c r="J136" s="2" t="s">
        <v>51</v>
      </c>
      <c r="K136" s="3">
        <v>148000</v>
      </c>
      <c r="L136" s="3">
        <v>163540</v>
      </c>
      <c r="M136" s="4">
        <v>42495</v>
      </c>
      <c r="N136" s="4">
        <v>42628</v>
      </c>
      <c r="O136" s="2" t="s">
        <v>46</v>
      </c>
      <c r="P136" s="2" t="s">
        <v>47</v>
      </c>
    </row>
    <row r="137" spans="1:18" ht="36" outlineLevel="1">
      <c r="A137" s="2" t="s">
        <v>486</v>
      </c>
      <c r="B137" s="2" t="s">
        <v>487</v>
      </c>
      <c r="C137" s="2" t="s">
        <v>488</v>
      </c>
      <c r="D137" s="2" t="s">
        <v>489</v>
      </c>
      <c r="E137" s="2" t="s">
        <v>429</v>
      </c>
      <c r="F137" s="2" t="s">
        <v>42</v>
      </c>
      <c r="G137" s="2" t="s">
        <v>43</v>
      </c>
      <c r="H137" s="2">
        <v>1</v>
      </c>
      <c r="I137" s="2" t="s">
        <v>14</v>
      </c>
      <c r="J137" s="2" t="s">
        <v>51</v>
      </c>
      <c r="K137" s="3">
        <v>1852793.82</v>
      </c>
      <c r="L137" s="3">
        <v>1852793.82</v>
      </c>
      <c r="M137" s="4">
        <v>42461</v>
      </c>
      <c r="N137" s="4">
        <v>42886</v>
      </c>
      <c r="O137" s="2" t="s">
        <v>131</v>
      </c>
      <c r="P137" s="2" t="s">
        <v>47</v>
      </c>
      <c r="R137" s="24"/>
    </row>
    <row r="138" spans="1:18" ht="36" outlineLevel="1">
      <c r="A138" s="2" t="s">
        <v>490</v>
      </c>
      <c r="B138" s="2" t="s">
        <v>491</v>
      </c>
      <c r="C138" s="2" t="s">
        <v>491</v>
      </c>
      <c r="D138" s="2" t="s">
        <v>492</v>
      </c>
      <c r="E138" s="2" t="s">
        <v>238</v>
      </c>
      <c r="F138" s="2" t="s">
        <v>42</v>
      </c>
      <c r="G138" s="2" t="s">
        <v>43</v>
      </c>
      <c r="H138" s="2">
        <v>1</v>
      </c>
      <c r="I138" s="2" t="s">
        <v>14</v>
      </c>
      <c r="J138" s="2" t="s">
        <v>51</v>
      </c>
      <c r="K138" s="3">
        <v>221875</v>
      </c>
      <c r="L138" s="3">
        <v>261812.5</v>
      </c>
      <c r="M138" s="4">
        <v>42464</v>
      </c>
      <c r="N138" s="4">
        <v>42582</v>
      </c>
      <c r="O138" s="2" t="s">
        <v>46</v>
      </c>
      <c r="P138" s="2" t="s">
        <v>47</v>
      </c>
    </row>
    <row r="139" spans="1:18" ht="36" outlineLevel="1">
      <c r="A139" s="2" t="s">
        <v>493</v>
      </c>
      <c r="B139" s="2" t="s">
        <v>213</v>
      </c>
      <c r="C139" s="2" t="s">
        <v>213</v>
      </c>
      <c r="D139" s="2" t="s">
        <v>494</v>
      </c>
      <c r="E139" s="2" t="s">
        <v>180</v>
      </c>
      <c r="F139" s="2" t="s">
        <v>42</v>
      </c>
      <c r="G139" s="2" t="s">
        <v>43</v>
      </c>
      <c r="H139" s="2">
        <v>1</v>
      </c>
      <c r="I139" s="2" t="s">
        <v>14</v>
      </c>
      <c r="J139" s="2" t="s">
        <v>51</v>
      </c>
      <c r="K139" s="3">
        <v>142000</v>
      </c>
      <c r="L139" s="3">
        <v>167560</v>
      </c>
      <c r="M139" s="4">
        <v>42464</v>
      </c>
      <c r="N139" s="4">
        <v>42582</v>
      </c>
      <c r="O139" s="2" t="s">
        <v>46</v>
      </c>
      <c r="P139" s="2" t="s">
        <v>47</v>
      </c>
    </row>
    <row r="140" spans="1:18" ht="36" outlineLevel="1">
      <c r="A140" s="2" t="s">
        <v>495</v>
      </c>
      <c r="B140" s="2" t="s">
        <v>496</v>
      </c>
      <c r="C140" s="2" t="s">
        <v>497</v>
      </c>
      <c r="D140" s="2" t="s">
        <v>498</v>
      </c>
      <c r="E140" s="2" t="s">
        <v>499</v>
      </c>
      <c r="F140" s="2" t="s">
        <v>42</v>
      </c>
      <c r="G140" s="2" t="s">
        <v>43</v>
      </c>
      <c r="H140" s="2">
        <v>1</v>
      </c>
      <c r="I140" s="2" t="s">
        <v>14</v>
      </c>
      <c r="J140" s="2" t="s">
        <v>51</v>
      </c>
      <c r="K140" s="3">
        <v>1271186.44</v>
      </c>
      <c r="L140" s="3">
        <v>1500000</v>
      </c>
      <c r="M140" s="4">
        <v>42504</v>
      </c>
      <c r="N140" s="4">
        <v>42674</v>
      </c>
      <c r="O140" s="2" t="s">
        <v>257</v>
      </c>
      <c r="P140" s="2" t="s">
        <v>63</v>
      </c>
    </row>
    <row r="141" spans="1:18" ht="36" outlineLevel="1">
      <c r="A141" s="2" t="s">
        <v>500</v>
      </c>
      <c r="B141" s="2" t="s">
        <v>206</v>
      </c>
      <c r="C141" s="2" t="s">
        <v>206</v>
      </c>
      <c r="D141" s="2" t="s">
        <v>501</v>
      </c>
      <c r="E141" s="2" t="s">
        <v>238</v>
      </c>
      <c r="F141" s="2" t="s">
        <v>42</v>
      </c>
      <c r="G141" s="2" t="s">
        <v>43</v>
      </c>
      <c r="H141" s="2">
        <v>1</v>
      </c>
      <c r="I141" s="2" t="s">
        <v>14</v>
      </c>
      <c r="J141" s="2" t="s">
        <v>51</v>
      </c>
      <c r="K141" s="3">
        <v>400000</v>
      </c>
      <c r="L141" s="3">
        <v>472000</v>
      </c>
      <c r="M141" s="4">
        <v>42487</v>
      </c>
      <c r="N141" s="4">
        <v>42613</v>
      </c>
      <c r="O141" s="2" t="s">
        <v>52</v>
      </c>
      <c r="P141" s="2" t="s">
        <v>47</v>
      </c>
    </row>
    <row r="142" spans="1:18" ht="36" outlineLevel="1">
      <c r="A142" s="2" t="s">
        <v>502</v>
      </c>
      <c r="B142" s="2" t="s">
        <v>503</v>
      </c>
      <c r="C142" s="2" t="s">
        <v>503</v>
      </c>
      <c r="D142" s="2" t="s">
        <v>504</v>
      </c>
      <c r="E142" s="2" t="s">
        <v>505</v>
      </c>
      <c r="F142" s="2" t="s">
        <v>42</v>
      </c>
      <c r="G142" s="2" t="s">
        <v>43</v>
      </c>
      <c r="H142" s="2">
        <v>1</v>
      </c>
      <c r="I142" s="2" t="s">
        <v>162</v>
      </c>
      <c r="J142" s="2" t="s">
        <v>163</v>
      </c>
      <c r="K142" s="3">
        <v>423728.81</v>
      </c>
      <c r="L142" s="3">
        <v>500000</v>
      </c>
      <c r="M142" s="4">
        <v>42461</v>
      </c>
      <c r="N142" s="4">
        <v>42597</v>
      </c>
      <c r="O142" s="2" t="s">
        <v>46</v>
      </c>
      <c r="P142" s="2" t="s">
        <v>63</v>
      </c>
    </row>
    <row r="143" spans="1:18" ht="36" outlineLevel="1">
      <c r="A143" s="2" t="s">
        <v>506</v>
      </c>
      <c r="B143" s="2" t="s">
        <v>503</v>
      </c>
      <c r="C143" s="2" t="s">
        <v>507</v>
      </c>
      <c r="D143" s="2" t="s">
        <v>508</v>
      </c>
      <c r="E143" s="2" t="s">
        <v>505</v>
      </c>
      <c r="F143" s="2" t="s">
        <v>42</v>
      </c>
      <c r="G143" s="2" t="s">
        <v>43</v>
      </c>
      <c r="H143" s="2">
        <v>1</v>
      </c>
      <c r="I143" s="2" t="s">
        <v>162</v>
      </c>
      <c r="J143" s="2" t="s">
        <v>163</v>
      </c>
      <c r="K143" s="3">
        <v>847457.63</v>
      </c>
      <c r="L143" s="3">
        <v>1000000</v>
      </c>
      <c r="M143" s="4">
        <v>42461</v>
      </c>
      <c r="N143" s="4">
        <v>42597</v>
      </c>
      <c r="O143" s="2" t="s">
        <v>46</v>
      </c>
      <c r="P143" s="2" t="s">
        <v>63</v>
      </c>
    </row>
    <row r="144" spans="1:18" ht="36" outlineLevel="1">
      <c r="A144" s="2" t="s">
        <v>509</v>
      </c>
      <c r="B144" s="2" t="s">
        <v>154</v>
      </c>
      <c r="C144" s="2" t="s">
        <v>188</v>
      </c>
      <c r="D144" s="2" t="s">
        <v>510</v>
      </c>
      <c r="E144" s="2" t="s">
        <v>138</v>
      </c>
      <c r="F144" s="2" t="s">
        <v>42</v>
      </c>
      <c r="G144" s="2" t="s">
        <v>43</v>
      </c>
      <c r="H144" s="2">
        <v>1</v>
      </c>
      <c r="I144" s="2" t="s">
        <v>14</v>
      </c>
      <c r="J144" s="2" t="s">
        <v>51</v>
      </c>
      <c r="K144" s="3">
        <v>847457.63</v>
      </c>
      <c r="L144" s="3">
        <v>1000000</v>
      </c>
      <c r="M144" s="4">
        <v>42462</v>
      </c>
      <c r="N144" s="4">
        <v>42597</v>
      </c>
      <c r="O144" s="2" t="s">
        <v>46</v>
      </c>
      <c r="P144" s="2" t="s">
        <v>47</v>
      </c>
    </row>
    <row r="145" spans="1:16" ht="36" outlineLevel="1">
      <c r="A145" s="2" t="s">
        <v>511</v>
      </c>
      <c r="B145" s="2" t="s">
        <v>277</v>
      </c>
      <c r="C145" s="2" t="s">
        <v>278</v>
      </c>
      <c r="D145" s="2" t="s">
        <v>512</v>
      </c>
      <c r="E145" s="2" t="s">
        <v>259</v>
      </c>
      <c r="F145" s="2" t="s">
        <v>42</v>
      </c>
      <c r="G145" s="2" t="s">
        <v>43</v>
      </c>
      <c r="H145" s="2">
        <v>1</v>
      </c>
      <c r="I145" s="2" t="s">
        <v>14</v>
      </c>
      <c r="J145" s="2" t="s">
        <v>51</v>
      </c>
      <c r="K145" s="3">
        <v>300000</v>
      </c>
      <c r="L145" s="3">
        <v>354000</v>
      </c>
      <c r="M145" s="4">
        <v>42472</v>
      </c>
      <c r="N145" s="4">
        <v>42582</v>
      </c>
      <c r="O145" s="2" t="s">
        <v>46</v>
      </c>
      <c r="P145" s="2" t="s">
        <v>47</v>
      </c>
    </row>
    <row r="146" spans="1:16" ht="36" outlineLevel="1">
      <c r="A146" s="2" t="s">
        <v>513</v>
      </c>
      <c r="B146" s="2" t="s">
        <v>277</v>
      </c>
      <c r="C146" s="2" t="s">
        <v>278</v>
      </c>
      <c r="D146" s="2" t="s">
        <v>514</v>
      </c>
      <c r="E146" s="2" t="s">
        <v>259</v>
      </c>
      <c r="F146" s="2" t="s">
        <v>42</v>
      </c>
      <c r="G146" s="2" t="s">
        <v>43</v>
      </c>
      <c r="H146" s="2">
        <v>1</v>
      </c>
      <c r="I146" s="2" t="s">
        <v>14</v>
      </c>
      <c r="J146" s="2" t="s">
        <v>51</v>
      </c>
      <c r="K146" s="3">
        <v>300000</v>
      </c>
      <c r="L146" s="3">
        <v>354000</v>
      </c>
      <c r="M146" s="4">
        <v>42472</v>
      </c>
      <c r="N146" s="4">
        <v>42582</v>
      </c>
      <c r="O146" s="2" t="s">
        <v>46</v>
      </c>
      <c r="P146" s="2" t="s">
        <v>47</v>
      </c>
    </row>
    <row r="147" spans="1:16" ht="36" outlineLevel="1">
      <c r="A147" s="2" t="s">
        <v>515</v>
      </c>
      <c r="B147" s="2" t="s">
        <v>277</v>
      </c>
      <c r="C147" s="2" t="s">
        <v>278</v>
      </c>
      <c r="D147" s="2" t="s">
        <v>516</v>
      </c>
      <c r="E147" s="2" t="s">
        <v>259</v>
      </c>
      <c r="F147" s="2" t="s">
        <v>42</v>
      </c>
      <c r="G147" s="2" t="s">
        <v>43</v>
      </c>
      <c r="H147" s="2">
        <v>1</v>
      </c>
      <c r="I147" s="2" t="s">
        <v>14</v>
      </c>
      <c r="J147" s="2" t="s">
        <v>51</v>
      </c>
      <c r="K147" s="3">
        <v>200000</v>
      </c>
      <c r="L147" s="3">
        <v>236000</v>
      </c>
      <c r="M147" s="4">
        <v>42472</v>
      </c>
      <c r="N147" s="4">
        <v>42582</v>
      </c>
      <c r="O147" s="2" t="s">
        <v>46</v>
      </c>
      <c r="P147" s="2" t="s">
        <v>47</v>
      </c>
    </row>
    <row r="148" spans="1:16" ht="36" outlineLevel="1">
      <c r="A148" s="2" t="s">
        <v>517</v>
      </c>
      <c r="B148" s="2" t="s">
        <v>277</v>
      </c>
      <c r="C148" s="2" t="s">
        <v>278</v>
      </c>
      <c r="D148" s="2" t="s">
        <v>518</v>
      </c>
      <c r="E148" s="2" t="s">
        <v>259</v>
      </c>
      <c r="F148" s="2" t="s">
        <v>42</v>
      </c>
      <c r="G148" s="2" t="s">
        <v>43</v>
      </c>
      <c r="H148" s="2">
        <v>1</v>
      </c>
      <c r="I148" s="2" t="s">
        <v>14</v>
      </c>
      <c r="J148" s="2" t="s">
        <v>51</v>
      </c>
      <c r="K148" s="3">
        <v>300000</v>
      </c>
      <c r="L148" s="3">
        <v>354000</v>
      </c>
      <c r="M148" s="4">
        <v>42527</v>
      </c>
      <c r="N148" s="4">
        <v>42613</v>
      </c>
      <c r="O148" s="2" t="s">
        <v>46</v>
      </c>
      <c r="P148" s="2" t="s">
        <v>47</v>
      </c>
    </row>
    <row r="149" spans="1:16" ht="36" outlineLevel="1">
      <c r="A149" s="2" t="s">
        <v>519</v>
      </c>
      <c r="B149" s="2" t="s">
        <v>520</v>
      </c>
      <c r="C149" s="2" t="s">
        <v>521</v>
      </c>
      <c r="D149" s="2" t="s">
        <v>522</v>
      </c>
      <c r="E149" s="2" t="s">
        <v>523</v>
      </c>
      <c r="F149" s="2" t="s">
        <v>42</v>
      </c>
      <c r="G149" s="2" t="s">
        <v>43</v>
      </c>
      <c r="H149" s="2">
        <v>1</v>
      </c>
      <c r="I149" s="2" t="s">
        <v>274</v>
      </c>
      <c r="J149" s="2" t="s">
        <v>275</v>
      </c>
      <c r="K149" s="3">
        <v>180000</v>
      </c>
      <c r="L149" s="3">
        <v>180000</v>
      </c>
      <c r="M149" s="4">
        <v>42522</v>
      </c>
      <c r="N149" s="4">
        <v>42613</v>
      </c>
      <c r="O149" s="2" t="s">
        <v>257</v>
      </c>
      <c r="P149" s="2" t="s">
        <v>63</v>
      </c>
    </row>
    <row r="150" spans="1:16" ht="36" outlineLevel="1">
      <c r="A150" s="2" t="s">
        <v>524</v>
      </c>
      <c r="B150" s="2" t="s">
        <v>520</v>
      </c>
      <c r="C150" s="2" t="s">
        <v>521</v>
      </c>
      <c r="D150" s="2" t="s">
        <v>525</v>
      </c>
      <c r="E150" s="2" t="s">
        <v>526</v>
      </c>
      <c r="F150" s="2" t="s">
        <v>42</v>
      </c>
      <c r="G150" s="2" t="s">
        <v>43</v>
      </c>
      <c r="H150" s="2">
        <v>1</v>
      </c>
      <c r="I150" s="2" t="s">
        <v>175</v>
      </c>
      <c r="J150" s="2" t="s">
        <v>176</v>
      </c>
      <c r="K150" s="3">
        <v>190000</v>
      </c>
      <c r="L150" s="3">
        <v>190000</v>
      </c>
      <c r="M150" s="4">
        <v>42522</v>
      </c>
      <c r="N150" s="4">
        <v>42613</v>
      </c>
      <c r="O150" s="2" t="s">
        <v>257</v>
      </c>
      <c r="P150" s="2" t="s">
        <v>63</v>
      </c>
    </row>
    <row r="151" spans="1:16" ht="36" outlineLevel="1">
      <c r="A151" s="2" t="s">
        <v>527</v>
      </c>
      <c r="B151" s="2" t="s">
        <v>520</v>
      </c>
      <c r="C151" s="2" t="s">
        <v>521</v>
      </c>
      <c r="D151" s="2" t="s">
        <v>528</v>
      </c>
      <c r="E151" s="2" t="s">
        <v>526</v>
      </c>
      <c r="F151" s="2" t="s">
        <v>42</v>
      </c>
      <c r="G151" s="2" t="s">
        <v>43</v>
      </c>
      <c r="H151" s="2">
        <v>1</v>
      </c>
      <c r="I151" s="2" t="s">
        <v>274</v>
      </c>
      <c r="J151" s="2" t="s">
        <v>275</v>
      </c>
      <c r="K151" s="3">
        <v>100000</v>
      </c>
      <c r="L151" s="3">
        <v>100000</v>
      </c>
      <c r="M151" s="4">
        <v>42461</v>
      </c>
      <c r="N151" s="4">
        <v>42582</v>
      </c>
      <c r="O151" s="2" t="s">
        <v>257</v>
      </c>
      <c r="P151" s="2" t="s">
        <v>63</v>
      </c>
    </row>
    <row r="152" spans="1:16" ht="36" outlineLevel="1">
      <c r="A152" s="2" t="s">
        <v>529</v>
      </c>
      <c r="B152" s="2" t="s">
        <v>258</v>
      </c>
      <c r="C152" s="2" t="s">
        <v>530</v>
      </c>
      <c r="D152" s="2" t="s">
        <v>531</v>
      </c>
      <c r="E152" s="2" t="s">
        <v>532</v>
      </c>
      <c r="F152" s="2" t="s">
        <v>42</v>
      </c>
      <c r="G152" s="2" t="s">
        <v>43</v>
      </c>
      <c r="H152" s="2">
        <v>1</v>
      </c>
      <c r="I152" s="2" t="s">
        <v>14</v>
      </c>
      <c r="J152" s="2" t="s">
        <v>51</v>
      </c>
      <c r="K152" s="3">
        <v>3700000</v>
      </c>
      <c r="L152" s="3">
        <v>4366000</v>
      </c>
      <c r="M152" s="4">
        <v>42522</v>
      </c>
      <c r="N152" s="4">
        <v>42674</v>
      </c>
      <c r="O152" s="2" t="s">
        <v>52</v>
      </c>
      <c r="P152" s="2" t="s">
        <v>47</v>
      </c>
    </row>
    <row r="153" spans="1:16" ht="36" outlineLevel="1">
      <c r="A153" s="2" t="s">
        <v>533</v>
      </c>
      <c r="B153" s="2" t="s">
        <v>127</v>
      </c>
      <c r="C153" s="2" t="s">
        <v>128</v>
      </c>
      <c r="D153" s="2" t="s">
        <v>534</v>
      </c>
      <c r="E153" s="2" t="s">
        <v>130</v>
      </c>
      <c r="F153" s="2" t="s">
        <v>42</v>
      </c>
      <c r="G153" s="2" t="s">
        <v>43</v>
      </c>
      <c r="H153" s="2">
        <v>1</v>
      </c>
      <c r="I153" s="2" t="s">
        <v>14</v>
      </c>
      <c r="J153" s="2" t="s">
        <v>51</v>
      </c>
      <c r="K153" s="3">
        <v>74121.7</v>
      </c>
      <c r="L153" s="3">
        <v>87463.61</v>
      </c>
      <c r="M153" s="4">
        <v>42461</v>
      </c>
      <c r="N153" s="4">
        <v>42855</v>
      </c>
      <c r="O153" s="2" t="s">
        <v>46</v>
      </c>
      <c r="P153" s="2" t="s">
        <v>47</v>
      </c>
    </row>
    <row r="154" spans="1:16" ht="36" outlineLevel="1">
      <c r="A154" s="2" t="s">
        <v>535</v>
      </c>
      <c r="B154" s="2" t="s">
        <v>127</v>
      </c>
      <c r="C154" s="2" t="s">
        <v>128</v>
      </c>
      <c r="D154" s="2" t="s">
        <v>536</v>
      </c>
      <c r="E154" s="2" t="s">
        <v>130</v>
      </c>
      <c r="F154" s="2" t="s">
        <v>42</v>
      </c>
      <c r="G154" s="2" t="s">
        <v>43</v>
      </c>
      <c r="H154" s="2">
        <v>1</v>
      </c>
      <c r="I154" s="2" t="s">
        <v>14</v>
      </c>
      <c r="J154" s="2" t="s">
        <v>51</v>
      </c>
      <c r="K154" s="3">
        <v>196597.6</v>
      </c>
      <c r="L154" s="3">
        <v>231985.17</v>
      </c>
      <c r="M154" s="4">
        <v>42461</v>
      </c>
      <c r="N154" s="4">
        <v>42855</v>
      </c>
      <c r="O154" s="2" t="s">
        <v>46</v>
      </c>
      <c r="P154" s="2" t="s">
        <v>47</v>
      </c>
    </row>
    <row r="155" spans="1:16" ht="36" outlineLevel="1">
      <c r="A155" s="2" t="s">
        <v>537</v>
      </c>
      <c r="B155" s="2" t="s">
        <v>277</v>
      </c>
      <c r="C155" s="2" t="s">
        <v>278</v>
      </c>
      <c r="D155" s="2" t="s">
        <v>538</v>
      </c>
      <c r="E155" s="2" t="s">
        <v>259</v>
      </c>
      <c r="F155" s="2" t="s">
        <v>42</v>
      </c>
      <c r="G155" s="2" t="s">
        <v>43</v>
      </c>
      <c r="H155" s="2">
        <v>1</v>
      </c>
      <c r="I155" s="2" t="s">
        <v>14</v>
      </c>
      <c r="J155" s="2" t="s">
        <v>51</v>
      </c>
      <c r="K155" s="3">
        <v>627000</v>
      </c>
      <c r="L155" s="3">
        <v>739860</v>
      </c>
      <c r="M155" s="4">
        <v>42464</v>
      </c>
      <c r="N155" s="4">
        <v>42582</v>
      </c>
      <c r="O155" s="2" t="s">
        <v>46</v>
      </c>
      <c r="P155" s="2" t="s">
        <v>47</v>
      </c>
    </row>
    <row r="156" spans="1:16" ht="36" outlineLevel="1">
      <c r="A156" s="2" t="s">
        <v>539</v>
      </c>
      <c r="B156" s="2" t="s">
        <v>277</v>
      </c>
      <c r="C156" s="2" t="s">
        <v>278</v>
      </c>
      <c r="D156" s="2" t="s">
        <v>540</v>
      </c>
      <c r="E156" s="2" t="s">
        <v>259</v>
      </c>
      <c r="F156" s="2" t="s">
        <v>42</v>
      </c>
      <c r="G156" s="2" t="s">
        <v>43</v>
      </c>
      <c r="H156" s="2">
        <v>1</v>
      </c>
      <c r="I156" s="2" t="s">
        <v>14</v>
      </c>
      <c r="J156" s="2" t="s">
        <v>51</v>
      </c>
      <c r="K156" s="3">
        <v>1500000</v>
      </c>
      <c r="L156" s="3">
        <v>1770000</v>
      </c>
      <c r="M156" s="4">
        <v>42467</v>
      </c>
      <c r="N156" s="4">
        <v>42566</v>
      </c>
      <c r="O156" s="2" t="s">
        <v>46</v>
      </c>
      <c r="P156" s="2" t="s">
        <v>47</v>
      </c>
    </row>
    <row r="157" spans="1:16" ht="36" outlineLevel="1">
      <c r="A157" s="2" t="s">
        <v>541</v>
      </c>
      <c r="B157" s="2" t="s">
        <v>119</v>
      </c>
      <c r="C157" s="2" t="s">
        <v>358</v>
      </c>
      <c r="D157" s="2" t="s">
        <v>542</v>
      </c>
      <c r="E157" s="2" t="s">
        <v>543</v>
      </c>
      <c r="F157" s="2" t="s">
        <v>42</v>
      </c>
      <c r="G157" s="2" t="s">
        <v>43</v>
      </c>
      <c r="H157" s="2">
        <v>1</v>
      </c>
      <c r="I157" s="2" t="s">
        <v>14</v>
      </c>
      <c r="J157" s="2" t="s">
        <v>51</v>
      </c>
      <c r="K157" s="3">
        <v>464038135.58999997</v>
      </c>
      <c r="L157" s="3">
        <v>547565000</v>
      </c>
      <c r="M157" s="4">
        <v>42480</v>
      </c>
      <c r="N157" s="4">
        <v>42704</v>
      </c>
      <c r="O157" s="2" t="s">
        <v>123</v>
      </c>
      <c r="P157" s="2" t="s">
        <v>47</v>
      </c>
    </row>
    <row r="158" spans="1:16" ht="36" outlineLevel="1">
      <c r="A158" s="2" t="s">
        <v>544</v>
      </c>
      <c r="B158" s="2" t="s">
        <v>503</v>
      </c>
      <c r="C158" s="2" t="s">
        <v>545</v>
      </c>
      <c r="D158" s="2" t="s">
        <v>546</v>
      </c>
      <c r="E158" s="2" t="s">
        <v>547</v>
      </c>
      <c r="F158" s="2" t="s">
        <v>42</v>
      </c>
      <c r="G158" s="2" t="s">
        <v>43</v>
      </c>
      <c r="H158" s="2">
        <v>1</v>
      </c>
      <c r="I158" s="2" t="s">
        <v>14</v>
      </c>
      <c r="J158" s="9" t="s">
        <v>51</v>
      </c>
      <c r="K158" s="3">
        <v>596837</v>
      </c>
      <c r="L158" s="3">
        <v>704267.66</v>
      </c>
      <c r="M158" s="4">
        <v>42494</v>
      </c>
      <c r="N158" s="4">
        <v>42521</v>
      </c>
      <c r="O158" s="2" t="s">
        <v>257</v>
      </c>
      <c r="P158" s="2" t="s">
        <v>63</v>
      </c>
    </row>
    <row r="159" spans="1:16" ht="36" outlineLevel="1">
      <c r="A159" s="2" t="s">
        <v>548</v>
      </c>
      <c r="B159" s="2" t="s">
        <v>380</v>
      </c>
      <c r="C159" s="2" t="s">
        <v>381</v>
      </c>
      <c r="D159" s="9" t="s">
        <v>382</v>
      </c>
      <c r="E159" s="2" t="s">
        <v>362</v>
      </c>
      <c r="F159" s="2" t="s">
        <v>42</v>
      </c>
      <c r="G159" s="2" t="s">
        <v>43</v>
      </c>
      <c r="H159" s="2">
        <v>1</v>
      </c>
      <c r="I159" s="2" t="s">
        <v>14</v>
      </c>
      <c r="J159" s="2" t="s">
        <v>51</v>
      </c>
      <c r="K159" s="3">
        <v>250000</v>
      </c>
      <c r="L159" s="3">
        <v>295000</v>
      </c>
      <c r="M159" s="4">
        <v>42487</v>
      </c>
      <c r="N159" s="4">
        <v>42562</v>
      </c>
      <c r="O159" s="2" t="s">
        <v>123</v>
      </c>
      <c r="P159" s="2" t="s">
        <v>47</v>
      </c>
    </row>
    <row r="160" spans="1:16" ht="36" outlineLevel="1">
      <c r="A160" s="2" t="s">
        <v>549</v>
      </c>
      <c r="B160" s="2" t="s">
        <v>550</v>
      </c>
      <c r="C160" s="2" t="s">
        <v>551</v>
      </c>
      <c r="D160" s="15" t="s">
        <v>552</v>
      </c>
      <c r="E160" s="2" t="s">
        <v>362</v>
      </c>
      <c r="F160" s="2" t="s">
        <v>42</v>
      </c>
      <c r="G160" s="2" t="s">
        <v>43</v>
      </c>
      <c r="H160" s="2">
        <v>1</v>
      </c>
      <c r="I160" s="2" t="s">
        <v>14</v>
      </c>
      <c r="J160" s="2" t="s">
        <v>51</v>
      </c>
      <c r="K160" s="3">
        <v>580000</v>
      </c>
      <c r="L160" s="3">
        <v>684400</v>
      </c>
      <c r="M160" s="16">
        <v>42521</v>
      </c>
      <c r="N160" s="4">
        <v>42613</v>
      </c>
      <c r="O160" s="14" t="s">
        <v>191</v>
      </c>
      <c r="P160" s="2" t="s">
        <v>47</v>
      </c>
    </row>
    <row r="161" spans="1:18" s="27" customFormat="1" ht="36" outlineLevel="1">
      <c r="A161" s="10" t="s">
        <v>553</v>
      </c>
      <c r="B161" s="10" t="s">
        <v>554</v>
      </c>
      <c r="C161" s="10" t="s">
        <v>555</v>
      </c>
      <c r="D161" s="10" t="s">
        <v>556</v>
      </c>
      <c r="E161" s="10" t="s">
        <v>557</v>
      </c>
      <c r="F161" s="10" t="s">
        <v>42</v>
      </c>
      <c r="G161" s="10" t="s">
        <v>43</v>
      </c>
      <c r="H161" s="10">
        <v>1</v>
      </c>
      <c r="I161" s="10" t="s">
        <v>14</v>
      </c>
      <c r="J161" s="10" t="s">
        <v>51</v>
      </c>
      <c r="K161" s="26">
        <v>2900000</v>
      </c>
      <c r="L161" s="26">
        <v>3422000</v>
      </c>
      <c r="M161" s="16">
        <v>42494</v>
      </c>
      <c r="N161" s="16">
        <v>42582</v>
      </c>
      <c r="O161" s="10" t="s">
        <v>46</v>
      </c>
      <c r="P161" s="10" t="s">
        <v>47</v>
      </c>
    </row>
    <row r="162" spans="1:18" s="13" customFormat="1" ht="25.5" customHeight="1" outlineLevel="1">
      <c r="A162" s="10" t="s">
        <v>614</v>
      </c>
      <c r="B162" s="10" t="s">
        <v>119</v>
      </c>
      <c r="C162" s="10" t="s">
        <v>120</v>
      </c>
      <c r="D162" s="10" t="s">
        <v>610</v>
      </c>
      <c r="E162" s="10" t="s">
        <v>611</v>
      </c>
      <c r="F162" s="10" t="s">
        <v>42</v>
      </c>
      <c r="G162" s="10" t="s">
        <v>43</v>
      </c>
      <c r="H162" s="10">
        <v>1</v>
      </c>
      <c r="I162" s="10" t="s">
        <v>14</v>
      </c>
      <c r="J162" s="10" t="s">
        <v>612</v>
      </c>
      <c r="K162" s="11">
        <v>9512050.8499999996</v>
      </c>
      <c r="L162" s="11">
        <v>11224220</v>
      </c>
      <c r="M162" s="12">
        <v>42517</v>
      </c>
      <c r="N162" s="12">
        <v>42566</v>
      </c>
      <c r="O162" s="10" t="s">
        <v>123</v>
      </c>
      <c r="P162" s="10" t="s">
        <v>613</v>
      </c>
    </row>
    <row r="163" spans="1:18" s="31" customFormat="1" ht="36" outlineLevel="1">
      <c r="A163" s="28" t="s">
        <v>615</v>
      </c>
      <c r="B163" s="28" t="s">
        <v>119</v>
      </c>
      <c r="C163" s="28" t="s">
        <v>120</v>
      </c>
      <c r="D163" s="28" t="s">
        <v>121</v>
      </c>
      <c r="E163" s="28" t="s">
        <v>122</v>
      </c>
      <c r="F163" s="28" t="s">
        <v>42</v>
      </c>
      <c r="G163" s="28" t="s">
        <v>43</v>
      </c>
      <c r="H163" s="28">
        <v>1</v>
      </c>
      <c r="I163" s="28" t="s">
        <v>14</v>
      </c>
      <c r="J163" s="28" t="s">
        <v>612</v>
      </c>
      <c r="K163" s="29">
        <v>996227.11999999965</v>
      </c>
      <c r="L163" s="29">
        <v>1175548</v>
      </c>
      <c r="M163" s="30">
        <v>42623</v>
      </c>
      <c r="N163" s="30">
        <v>42674</v>
      </c>
      <c r="O163" s="28" t="s">
        <v>123</v>
      </c>
      <c r="P163" s="28" t="s">
        <v>613</v>
      </c>
    </row>
    <row r="164" spans="1:18" s="31" customFormat="1" ht="33.75" customHeight="1" outlineLevel="1">
      <c r="A164" s="28" t="s">
        <v>629</v>
      </c>
      <c r="B164" s="28" t="s">
        <v>119</v>
      </c>
      <c r="C164" s="28" t="s">
        <v>120</v>
      </c>
      <c r="D164" s="28" t="s">
        <v>630</v>
      </c>
      <c r="E164" s="28" t="s">
        <v>122</v>
      </c>
      <c r="F164" s="28" t="s">
        <v>42</v>
      </c>
      <c r="G164" s="28" t="s">
        <v>43</v>
      </c>
      <c r="H164" s="28">
        <v>1</v>
      </c>
      <c r="I164" s="28" t="s">
        <v>14</v>
      </c>
      <c r="J164" s="28" t="s">
        <v>612</v>
      </c>
      <c r="K164" s="11">
        <v>4076593.22</v>
      </c>
      <c r="L164" s="11">
        <v>4810380</v>
      </c>
      <c r="M164" s="30">
        <v>42601</v>
      </c>
      <c r="N164" s="30">
        <v>42674</v>
      </c>
      <c r="O164" s="28" t="s">
        <v>123</v>
      </c>
      <c r="P164" s="28" t="s">
        <v>613</v>
      </c>
    </row>
    <row r="165" spans="1:18" s="31" customFormat="1" ht="39.75" customHeight="1" outlineLevel="1">
      <c r="A165" s="28" t="s">
        <v>619</v>
      </c>
      <c r="B165" s="28" t="s">
        <v>119</v>
      </c>
      <c r="C165" s="28" t="s">
        <v>120</v>
      </c>
      <c r="D165" s="28" t="s">
        <v>621</v>
      </c>
      <c r="E165" s="28" t="s">
        <v>122</v>
      </c>
      <c r="F165" s="28" t="s">
        <v>42</v>
      </c>
      <c r="G165" s="28" t="s">
        <v>43</v>
      </c>
      <c r="H165" s="28">
        <v>1</v>
      </c>
      <c r="I165" s="28" t="s">
        <v>14</v>
      </c>
      <c r="J165" s="28" t="s">
        <v>612</v>
      </c>
      <c r="K165" s="29">
        <v>8521976.2711864412</v>
      </c>
      <c r="L165" s="29">
        <v>10055932</v>
      </c>
      <c r="M165" s="30">
        <v>42537</v>
      </c>
      <c r="N165" s="30" t="s">
        <v>620</v>
      </c>
      <c r="O165" s="28" t="s">
        <v>123</v>
      </c>
      <c r="P165" s="28" t="s">
        <v>613</v>
      </c>
    </row>
    <row r="166" spans="1:18" ht="36" outlineLevel="1">
      <c r="A166" s="2" t="s">
        <v>558</v>
      </c>
      <c r="B166" s="2" t="s">
        <v>559</v>
      </c>
      <c r="C166" s="2" t="s">
        <v>560</v>
      </c>
      <c r="D166" s="2" t="s">
        <v>561</v>
      </c>
      <c r="E166" s="2" t="s">
        <v>562</v>
      </c>
      <c r="F166" s="2" t="s">
        <v>42</v>
      </c>
      <c r="G166" s="2" t="s">
        <v>43</v>
      </c>
      <c r="H166" s="2">
        <v>1</v>
      </c>
      <c r="I166" s="2" t="s">
        <v>14</v>
      </c>
      <c r="J166" s="2" t="s">
        <v>51</v>
      </c>
      <c r="K166" s="3">
        <v>523000</v>
      </c>
      <c r="L166" s="3">
        <v>617140</v>
      </c>
      <c r="M166" s="4">
        <v>42536</v>
      </c>
      <c r="N166" s="4">
        <v>42623</v>
      </c>
      <c r="O166" s="2" t="s">
        <v>46</v>
      </c>
      <c r="P166" s="2" t="s">
        <v>47</v>
      </c>
    </row>
    <row r="167" spans="1:18" ht="36" outlineLevel="1">
      <c r="A167" s="2" t="s">
        <v>563</v>
      </c>
      <c r="B167" s="2" t="s">
        <v>564</v>
      </c>
      <c r="C167" s="2" t="s">
        <v>565</v>
      </c>
      <c r="D167" s="2" t="s">
        <v>566</v>
      </c>
      <c r="E167" s="2" t="s">
        <v>567</v>
      </c>
      <c r="F167" s="2" t="s">
        <v>42</v>
      </c>
      <c r="G167" s="2" t="s">
        <v>43</v>
      </c>
      <c r="H167" s="2">
        <v>1</v>
      </c>
      <c r="I167" s="2" t="s">
        <v>14</v>
      </c>
      <c r="J167" s="2" t="s">
        <v>51</v>
      </c>
      <c r="K167" s="3">
        <v>3389830.51</v>
      </c>
      <c r="L167" s="3">
        <v>4000000</v>
      </c>
      <c r="M167" s="4">
        <v>42521</v>
      </c>
      <c r="N167" s="4">
        <v>42607</v>
      </c>
      <c r="O167" s="2" t="s">
        <v>46</v>
      </c>
      <c r="P167" s="2" t="s">
        <v>47</v>
      </c>
    </row>
    <row r="168" spans="1:18" ht="36" outlineLevel="1">
      <c r="A168" s="2" t="s">
        <v>568</v>
      </c>
      <c r="B168" s="2" t="s">
        <v>569</v>
      </c>
      <c r="C168" s="2" t="s">
        <v>570</v>
      </c>
      <c r="D168" s="2" t="s">
        <v>571</v>
      </c>
      <c r="E168" s="2" t="s">
        <v>567</v>
      </c>
      <c r="F168" s="2" t="s">
        <v>42</v>
      </c>
      <c r="G168" s="2" t="s">
        <v>43</v>
      </c>
      <c r="H168" s="2">
        <v>1</v>
      </c>
      <c r="I168" s="2" t="s">
        <v>14</v>
      </c>
      <c r="J168" s="2" t="s">
        <v>51</v>
      </c>
      <c r="K168" s="3">
        <v>790169.49</v>
      </c>
      <c r="L168" s="3">
        <v>932400</v>
      </c>
      <c r="M168" s="4">
        <v>42524</v>
      </c>
      <c r="N168" s="4">
        <v>42614</v>
      </c>
      <c r="O168" s="2" t="s">
        <v>46</v>
      </c>
      <c r="P168" s="2" t="s">
        <v>47</v>
      </c>
    </row>
    <row r="169" spans="1:18" ht="36" outlineLevel="1">
      <c r="A169" s="17" t="s">
        <v>573</v>
      </c>
      <c r="B169" s="19" t="s">
        <v>156</v>
      </c>
      <c r="C169" s="20" t="s">
        <v>616</v>
      </c>
      <c r="D169" s="21" t="s">
        <v>617</v>
      </c>
      <c r="E169" s="21" t="s">
        <v>618</v>
      </c>
      <c r="F169" s="22" t="s">
        <v>42</v>
      </c>
      <c r="G169" s="22" t="s">
        <v>43</v>
      </c>
      <c r="H169" s="22">
        <v>1</v>
      </c>
      <c r="I169" s="22" t="s">
        <v>14</v>
      </c>
      <c r="J169" s="21" t="s">
        <v>51</v>
      </c>
      <c r="K169" s="25">
        <v>4880799.42</v>
      </c>
      <c r="L169" s="25">
        <f>K169*1.18</f>
        <v>5759343.3155999994</v>
      </c>
      <c r="M169" s="23">
        <v>42524</v>
      </c>
      <c r="N169" s="23">
        <v>42613</v>
      </c>
      <c r="O169" s="22" t="s">
        <v>46</v>
      </c>
      <c r="P169" s="21" t="s">
        <v>47</v>
      </c>
    </row>
    <row r="170" spans="1:18" ht="15">
      <c r="A170" s="7" t="s">
        <v>572</v>
      </c>
      <c r="B170" s="7"/>
      <c r="C170" s="7"/>
      <c r="D170" s="7"/>
      <c r="E170" s="7"/>
      <c r="F170" s="7"/>
      <c r="G170" s="7"/>
      <c r="H170" s="7"/>
      <c r="I170" s="7"/>
      <c r="J170" s="7"/>
      <c r="K170" s="8">
        <f>SUM(K171:K189)</f>
        <v>151569509.06999999</v>
      </c>
      <c r="L170" s="8">
        <f>SUM(L171:L189)</f>
        <v>173326654.94000003</v>
      </c>
      <c r="M170" s="7"/>
      <c r="N170" s="7"/>
      <c r="O170" s="7"/>
      <c r="P170" s="7"/>
    </row>
    <row r="171" spans="1:18" ht="48" outlineLevel="1">
      <c r="A171" s="18">
        <v>169</v>
      </c>
      <c r="B171" s="2" t="s">
        <v>119</v>
      </c>
      <c r="C171" s="2" t="s">
        <v>358</v>
      </c>
      <c r="D171" s="2" t="s">
        <v>574</v>
      </c>
      <c r="E171" s="2" t="s">
        <v>575</v>
      </c>
      <c r="F171" s="2" t="s">
        <v>42</v>
      </c>
      <c r="G171" s="2" t="s">
        <v>43</v>
      </c>
      <c r="H171" s="2">
        <v>1</v>
      </c>
      <c r="I171" s="2" t="s">
        <v>14</v>
      </c>
      <c r="J171" s="2" t="s">
        <v>51</v>
      </c>
      <c r="K171" s="3">
        <v>104436694.91</v>
      </c>
      <c r="L171" s="3">
        <v>123235299.98999999</v>
      </c>
      <c r="M171" s="4">
        <v>42614</v>
      </c>
      <c r="N171" s="4">
        <v>42735</v>
      </c>
      <c r="O171" s="2" t="s">
        <v>123</v>
      </c>
      <c r="P171" s="2" t="s">
        <v>47</v>
      </c>
      <c r="R171" s="24"/>
    </row>
    <row r="172" spans="1:18" ht="36" outlineLevel="1">
      <c r="A172" s="18">
        <v>170</v>
      </c>
      <c r="B172" s="2" t="s">
        <v>147</v>
      </c>
      <c r="C172" s="2" t="s">
        <v>302</v>
      </c>
      <c r="D172" s="2" t="s">
        <v>576</v>
      </c>
      <c r="E172" s="2" t="s">
        <v>385</v>
      </c>
      <c r="F172" s="2" t="s">
        <v>42</v>
      </c>
      <c r="G172" s="2" t="s">
        <v>43</v>
      </c>
      <c r="H172" s="2">
        <v>1</v>
      </c>
      <c r="I172" s="2" t="s">
        <v>14</v>
      </c>
      <c r="J172" s="2" t="s">
        <v>51</v>
      </c>
      <c r="K172" s="3">
        <v>270000</v>
      </c>
      <c r="L172" s="3">
        <v>270000</v>
      </c>
      <c r="M172" s="4">
        <v>42583</v>
      </c>
      <c r="N172" s="4">
        <v>43373</v>
      </c>
      <c r="O172" s="2" t="s">
        <v>46</v>
      </c>
      <c r="P172" s="2" t="s">
        <v>47</v>
      </c>
    </row>
    <row r="173" spans="1:18" ht="36" outlineLevel="1">
      <c r="A173" s="37">
        <v>171</v>
      </c>
      <c r="B173" s="2" t="s">
        <v>380</v>
      </c>
      <c r="C173" s="2" t="s">
        <v>381</v>
      </c>
      <c r="D173" s="2" t="s">
        <v>382</v>
      </c>
      <c r="E173" s="2" t="s">
        <v>362</v>
      </c>
      <c r="F173" s="2" t="s">
        <v>42</v>
      </c>
      <c r="G173" s="2" t="s">
        <v>43</v>
      </c>
      <c r="H173" s="2">
        <v>1</v>
      </c>
      <c r="I173" s="2" t="s">
        <v>14</v>
      </c>
      <c r="J173" s="2" t="s">
        <v>51</v>
      </c>
      <c r="K173" s="3">
        <v>478217.74</v>
      </c>
      <c r="L173" s="3">
        <v>564296.93000000005</v>
      </c>
      <c r="M173" s="4">
        <v>42583</v>
      </c>
      <c r="N173" s="4">
        <v>42674</v>
      </c>
      <c r="O173" s="2" t="s">
        <v>123</v>
      </c>
      <c r="P173" s="2" t="s">
        <v>47</v>
      </c>
    </row>
    <row r="174" spans="1:18" ht="36" customHeight="1" outlineLevel="1">
      <c r="A174" s="37" t="s">
        <v>625</v>
      </c>
      <c r="B174" s="35" t="s">
        <v>380</v>
      </c>
      <c r="C174" s="35" t="s">
        <v>381</v>
      </c>
      <c r="D174" s="35" t="s">
        <v>382</v>
      </c>
      <c r="E174" s="35" t="s">
        <v>362</v>
      </c>
      <c r="F174" s="35" t="s">
        <v>42</v>
      </c>
      <c r="G174" s="35" t="s">
        <v>43</v>
      </c>
      <c r="H174" s="35">
        <v>1</v>
      </c>
      <c r="I174" s="35" t="s">
        <v>14</v>
      </c>
      <c r="J174" s="35" t="s">
        <v>51</v>
      </c>
      <c r="K174" s="3">
        <v>1748477.18</v>
      </c>
      <c r="L174" s="3">
        <v>2063203.07</v>
      </c>
      <c r="M174" s="4">
        <v>42612</v>
      </c>
      <c r="N174" s="4">
        <v>42702</v>
      </c>
      <c r="O174" s="35" t="s">
        <v>123</v>
      </c>
      <c r="P174" s="35" t="s">
        <v>47</v>
      </c>
    </row>
    <row r="175" spans="1:18" ht="36" outlineLevel="1">
      <c r="A175" s="18">
        <v>172</v>
      </c>
      <c r="B175" s="2" t="s">
        <v>390</v>
      </c>
      <c r="C175" s="2" t="s">
        <v>390</v>
      </c>
      <c r="D175" s="2" t="s">
        <v>391</v>
      </c>
      <c r="E175" s="2" t="s">
        <v>362</v>
      </c>
      <c r="F175" s="2" t="s">
        <v>42</v>
      </c>
      <c r="G175" s="2" t="s">
        <v>43</v>
      </c>
      <c r="H175" s="2">
        <v>1</v>
      </c>
      <c r="I175" s="2" t="s">
        <v>14</v>
      </c>
      <c r="J175" s="2" t="s">
        <v>51</v>
      </c>
      <c r="K175" s="3">
        <v>84745.76</v>
      </c>
      <c r="L175" s="3">
        <v>100000</v>
      </c>
      <c r="M175" s="4">
        <v>42611</v>
      </c>
      <c r="N175" s="4">
        <v>42735</v>
      </c>
      <c r="O175" s="2" t="s">
        <v>123</v>
      </c>
      <c r="P175" s="2" t="s">
        <v>47</v>
      </c>
    </row>
    <row r="176" spans="1:18" ht="36" outlineLevel="1">
      <c r="A176" s="18">
        <v>173</v>
      </c>
      <c r="B176" s="2" t="s">
        <v>326</v>
      </c>
      <c r="C176" s="2" t="s">
        <v>327</v>
      </c>
      <c r="D176" s="2" t="s">
        <v>577</v>
      </c>
      <c r="E176" s="2" t="s">
        <v>578</v>
      </c>
      <c r="F176" s="2" t="s">
        <v>42</v>
      </c>
      <c r="G176" s="2" t="s">
        <v>43</v>
      </c>
      <c r="H176" s="2">
        <v>1</v>
      </c>
      <c r="I176" s="2" t="s">
        <v>579</v>
      </c>
      <c r="J176" s="2" t="s">
        <v>580</v>
      </c>
      <c r="K176" s="3">
        <v>6609100</v>
      </c>
      <c r="L176" s="3">
        <v>6609100</v>
      </c>
      <c r="M176" s="4">
        <v>42552</v>
      </c>
      <c r="N176" s="4">
        <v>42886</v>
      </c>
      <c r="O176" s="2" t="s">
        <v>46</v>
      </c>
      <c r="P176" s="2" t="s">
        <v>63</v>
      </c>
    </row>
    <row r="177" spans="1:16" ht="36" outlineLevel="1">
      <c r="A177" s="18">
        <v>174</v>
      </c>
      <c r="B177" s="2" t="s">
        <v>326</v>
      </c>
      <c r="C177" s="2" t="s">
        <v>327</v>
      </c>
      <c r="D177" s="2" t="s">
        <v>581</v>
      </c>
      <c r="E177" s="2" t="s">
        <v>582</v>
      </c>
      <c r="F177" s="2" t="s">
        <v>42</v>
      </c>
      <c r="G177" s="2" t="s">
        <v>43</v>
      </c>
      <c r="H177" s="2">
        <v>1</v>
      </c>
      <c r="I177" s="2" t="s">
        <v>583</v>
      </c>
      <c r="J177" s="2" t="s">
        <v>584</v>
      </c>
      <c r="K177" s="3">
        <v>3108685</v>
      </c>
      <c r="L177" s="3">
        <v>3108685</v>
      </c>
      <c r="M177" s="4">
        <v>42552</v>
      </c>
      <c r="N177" s="4">
        <v>42886</v>
      </c>
      <c r="O177" s="2" t="s">
        <v>46</v>
      </c>
      <c r="P177" s="2" t="s">
        <v>63</v>
      </c>
    </row>
    <row r="178" spans="1:16" ht="36" outlineLevel="1">
      <c r="A178" s="18">
        <v>175</v>
      </c>
      <c r="B178" s="2" t="s">
        <v>326</v>
      </c>
      <c r="C178" s="2" t="s">
        <v>327</v>
      </c>
      <c r="D178" s="2" t="s">
        <v>585</v>
      </c>
      <c r="E178" s="2" t="s">
        <v>578</v>
      </c>
      <c r="F178" s="2" t="s">
        <v>42</v>
      </c>
      <c r="G178" s="2" t="s">
        <v>43</v>
      </c>
      <c r="H178" s="2">
        <v>1</v>
      </c>
      <c r="I178" s="2" t="s">
        <v>586</v>
      </c>
      <c r="J178" s="2" t="s">
        <v>587</v>
      </c>
      <c r="K178" s="3">
        <v>7292800</v>
      </c>
      <c r="L178" s="3">
        <v>7292800</v>
      </c>
      <c r="M178" s="4">
        <v>42552</v>
      </c>
      <c r="N178" s="4">
        <v>42886</v>
      </c>
      <c r="O178" s="2" t="s">
        <v>46</v>
      </c>
      <c r="P178" s="2" t="s">
        <v>63</v>
      </c>
    </row>
    <row r="179" spans="1:16" ht="36" outlineLevel="1">
      <c r="A179" s="18">
        <v>176</v>
      </c>
      <c r="B179" s="2" t="s">
        <v>269</v>
      </c>
      <c r="C179" s="2" t="s">
        <v>459</v>
      </c>
      <c r="D179" s="2" t="s">
        <v>460</v>
      </c>
      <c r="E179" s="2" t="s">
        <v>461</v>
      </c>
      <c r="F179" s="2" t="s">
        <v>42</v>
      </c>
      <c r="G179" s="2" t="s">
        <v>43</v>
      </c>
      <c r="H179" s="2">
        <v>1</v>
      </c>
      <c r="I179" s="2" t="s">
        <v>14</v>
      </c>
      <c r="J179" s="2" t="s">
        <v>51</v>
      </c>
      <c r="K179" s="3">
        <v>801598.92</v>
      </c>
      <c r="L179" s="3">
        <v>801598.92</v>
      </c>
      <c r="M179" s="4">
        <v>42625</v>
      </c>
      <c r="N179" s="4">
        <v>42913</v>
      </c>
      <c r="O179" s="2" t="s">
        <v>52</v>
      </c>
      <c r="P179" s="2" t="s">
        <v>47</v>
      </c>
    </row>
    <row r="180" spans="1:16" ht="36" outlineLevel="1">
      <c r="A180" s="18">
        <v>177</v>
      </c>
      <c r="B180" s="2" t="s">
        <v>588</v>
      </c>
      <c r="C180" s="2" t="s">
        <v>588</v>
      </c>
      <c r="D180" s="2" t="s">
        <v>589</v>
      </c>
      <c r="E180" s="2" t="s">
        <v>590</v>
      </c>
      <c r="F180" s="2" t="s">
        <v>42</v>
      </c>
      <c r="G180" s="2" t="s">
        <v>43</v>
      </c>
      <c r="H180" s="2">
        <v>1</v>
      </c>
      <c r="I180" s="2" t="s">
        <v>579</v>
      </c>
      <c r="J180" s="2" t="s">
        <v>580</v>
      </c>
      <c r="K180" s="3">
        <v>1500000</v>
      </c>
      <c r="L180" s="3">
        <v>1770000</v>
      </c>
      <c r="M180" s="4">
        <v>42552</v>
      </c>
      <c r="N180" s="4">
        <v>42658</v>
      </c>
      <c r="O180" s="2" t="s">
        <v>46</v>
      </c>
      <c r="P180" s="2" t="s">
        <v>63</v>
      </c>
    </row>
    <row r="181" spans="1:16" ht="60" outlineLevel="1">
      <c r="A181" s="18">
        <v>178</v>
      </c>
      <c r="B181" s="2" t="s">
        <v>269</v>
      </c>
      <c r="C181" s="2" t="s">
        <v>459</v>
      </c>
      <c r="D181" s="2" t="s">
        <v>464</v>
      </c>
      <c r="E181" s="2" t="s">
        <v>465</v>
      </c>
      <c r="F181" s="2" t="s">
        <v>42</v>
      </c>
      <c r="G181" s="2" t="s">
        <v>43</v>
      </c>
      <c r="H181" s="2">
        <v>1</v>
      </c>
      <c r="I181" s="2" t="s">
        <v>14</v>
      </c>
      <c r="J181" s="2" t="s">
        <v>51</v>
      </c>
      <c r="K181" s="3">
        <v>9714292.4299999997</v>
      </c>
      <c r="L181" s="3">
        <v>9714292.4299999997</v>
      </c>
      <c r="M181" s="4">
        <v>42576</v>
      </c>
      <c r="N181" s="4">
        <v>42985</v>
      </c>
      <c r="O181" s="2" t="s">
        <v>52</v>
      </c>
      <c r="P181" s="2" t="s">
        <v>47</v>
      </c>
    </row>
    <row r="182" spans="1:16" ht="72" outlineLevel="1">
      <c r="A182" s="18">
        <v>179</v>
      </c>
      <c r="B182" s="2" t="s">
        <v>151</v>
      </c>
      <c r="C182" s="2" t="s">
        <v>151</v>
      </c>
      <c r="D182" s="2" t="s">
        <v>591</v>
      </c>
      <c r="E182" s="2" t="s">
        <v>211</v>
      </c>
      <c r="F182" s="2" t="s">
        <v>42</v>
      </c>
      <c r="G182" s="2" t="s">
        <v>43</v>
      </c>
      <c r="H182" s="2">
        <v>1</v>
      </c>
      <c r="I182" s="2" t="s">
        <v>14</v>
      </c>
      <c r="J182" s="2" t="s">
        <v>51</v>
      </c>
      <c r="K182" s="3">
        <v>2000000</v>
      </c>
      <c r="L182" s="3">
        <v>2360000</v>
      </c>
      <c r="M182" s="4">
        <v>42552</v>
      </c>
      <c r="N182" s="4">
        <v>42658</v>
      </c>
      <c r="O182" s="2" t="s">
        <v>52</v>
      </c>
      <c r="P182" s="2" t="s">
        <v>47</v>
      </c>
    </row>
    <row r="183" spans="1:16" ht="36" outlineLevel="1">
      <c r="A183" s="18">
        <v>180</v>
      </c>
      <c r="B183" s="2" t="s">
        <v>592</v>
      </c>
      <c r="C183" s="2" t="s">
        <v>593</v>
      </c>
      <c r="D183" s="2" t="s">
        <v>594</v>
      </c>
      <c r="E183" s="2" t="s">
        <v>478</v>
      </c>
      <c r="F183" s="2" t="s">
        <v>42</v>
      </c>
      <c r="G183" s="2" t="s">
        <v>43</v>
      </c>
      <c r="H183" s="2">
        <v>1</v>
      </c>
      <c r="I183" s="2" t="s">
        <v>14</v>
      </c>
      <c r="J183" s="2" t="s">
        <v>51</v>
      </c>
      <c r="K183" s="3">
        <v>466101.7</v>
      </c>
      <c r="L183" s="3">
        <v>550000</v>
      </c>
      <c r="M183" s="4">
        <v>42583</v>
      </c>
      <c r="N183" s="4">
        <v>42735</v>
      </c>
      <c r="O183" s="2" t="s">
        <v>123</v>
      </c>
      <c r="P183" s="2" t="s">
        <v>47</v>
      </c>
    </row>
    <row r="184" spans="1:16" ht="36" outlineLevel="1">
      <c r="A184" s="18">
        <v>181</v>
      </c>
      <c r="B184" s="2" t="s">
        <v>248</v>
      </c>
      <c r="C184" s="2" t="s">
        <v>249</v>
      </c>
      <c r="D184" s="2" t="s">
        <v>595</v>
      </c>
      <c r="E184" s="2" t="s">
        <v>138</v>
      </c>
      <c r="F184" s="2" t="s">
        <v>42</v>
      </c>
      <c r="G184" s="2" t="s">
        <v>43</v>
      </c>
      <c r="H184" s="2">
        <v>1</v>
      </c>
      <c r="I184" s="2" t="s">
        <v>14</v>
      </c>
      <c r="J184" s="2" t="s">
        <v>51</v>
      </c>
      <c r="K184" s="3">
        <v>212033.9</v>
      </c>
      <c r="L184" s="3">
        <v>250200</v>
      </c>
      <c r="M184" s="4">
        <v>42552</v>
      </c>
      <c r="N184" s="4">
        <v>42674</v>
      </c>
      <c r="O184" s="2" t="s">
        <v>46</v>
      </c>
      <c r="P184" s="2" t="s">
        <v>47</v>
      </c>
    </row>
    <row r="185" spans="1:16" ht="36" outlineLevel="1">
      <c r="A185" s="18">
        <v>182</v>
      </c>
      <c r="B185" s="2" t="s">
        <v>564</v>
      </c>
      <c r="C185" s="2" t="s">
        <v>565</v>
      </c>
      <c r="D185" s="2" t="s">
        <v>596</v>
      </c>
      <c r="E185" s="2" t="s">
        <v>567</v>
      </c>
      <c r="F185" s="2" t="s">
        <v>42</v>
      </c>
      <c r="G185" s="2" t="s">
        <v>43</v>
      </c>
      <c r="H185" s="2">
        <v>1</v>
      </c>
      <c r="I185" s="2" t="s">
        <v>14</v>
      </c>
      <c r="J185" s="2" t="s">
        <v>51</v>
      </c>
      <c r="K185" s="3">
        <v>2500000</v>
      </c>
      <c r="L185" s="3">
        <v>2950000</v>
      </c>
      <c r="M185" s="4">
        <v>42607</v>
      </c>
      <c r="N185" s="4">
        <v>42689</v>
      </c>
      <c r="O185" s="2" t="s">
        <v>46</v>
      </c>
      <c r="P185" s="2" t="s">
        <v>47</v>
      </c>
    </row>
    <row r="186" spans="1:16" ht="36" outlineLevel="1">
      <c r="A186" s="18"/>
      <c r="B186" s="18">
        <f>[1]Изменения!A7</f>
        <v>77.39</v>
      </c>
      <c r="C186" s="18" t="str">
        <f>[1]Изменения!B7</f>
        <v>77.39.1</v>
      </c>
      <c r="D186" s="32" t="str">
        <f>[1]Изменения!C7</f>
        <v>Аренда имущества тепло-водоснабжения с.Каменское</v>
      </c>
      <c r="E186" s="32" t="str">
        <f>[1]Изменения!D7</f>
        <v>Соответствие действующим требованиям и нормам законодательства</v>
      </c>
      <c r="F186" s="32" t="str">
        <f>$F$185</f>
        <v>876</v>
      </c>
      <c r="G186" s="32" t="str">
        <f>$G$185</f>
        <v>Условная единица</v>
      </c>
      <c r="H186" s="32">
        <v>1</v>
      </c>
      <c r="I186" s="32">
        <f>[1]Изменения!H7</f>
        <v>30129000001</v>
      </c>
      <c r="J186" s="32" t="str">
        <f>[1]Изменения!I7</f>
        <v>Камчатский край, Пенжинский р-н, с.Каменское</v>
      </c>
      <c r="K186" s="3">
        <f>[1]Изменения!J7</f>
        <v>4098156.38</v>
      </c>
      <c r="L186" s="3">
        <f>[1]Изменения!K7</f>
        <v>4835824.53</v>
      </c>
      <c r="M186" s="4">
        <f>[1]Изменения!L7</f>
        <v>42556</v>
      </c>
      <c r="N186" s="4">
        <f>[1]Изменения!M7</f>
        <v>42885</v>
      </c>
      <c r="O186" s="34" t="str">
        <f>[1]Изменения!N7</f>
        <v>ЕИ</v>
      </c>
      <c r="P186" s="34" t="s">
        <v>63</v>
      </c>
    </row>
    <row r="187" spans="1:16" ht="36" outlineLevel="1">
      <c r="A187" s="18"/>
      <c r="B187" s="18">
        <f>[1]Изменения!A8</f>
        <v>77.39</v>
      </c>
      <c r="C187" s="18" t="str">
        <f>[1]Изменения!B8</f>
        <v>77.39.1</v>
      </c>
      <c r="D187" s="32" t="str">
        <f>[1]Изменения!C8</f>
        <v>Аренда имущества тепло-водоснабжения с.Манилы</v>
      </c>
      <c r="E187" s="32" t="str">
        <f>[1]Изменения!D8</f>
        <v>Соответствие действующим требованиям и нормам законодательства</v>
      </c>
      <c r="F187" s="32" t="str">
        <f>$F$185</f>
        <v>876</v>
      </c>
      <c r="G187" s="32" t="str">
        <f>$G$185</f>
        <v>Условная единица</v>
      </c>
      <c r="H187" s="32">
        <v>1</v>
      </c>
      <c r="I187" s="32">
        <f>[1]Изменения!H8</f>
        <v>30129000004</v>
      </c>
      <c r="J187" s="32" t="str">
        <f>[1]Изменения!I8</f>
        <v>Камчатский край, Пенжинский р-н, с.Манилы</v>
      </c>
      <c r="K187" s="3">
        <f>[1]Изменения!J8</f>
        <v>2003988.74</v>
      </c>
      <c r="L187" s="3">
        <f>[1]Изменения!K8</f>
        <v>2364706.71</v>
      </c>
      <c r="M187" s="4">
        <f>[1]Изменения!L8</f>
        <v>42556</v>
      </c>
      <c r="N187" s="4">
        <f>[1]Изменения!M8</f>
        <v>42885</v>
      </c>
      <c r="O187" s="34" t="str">
        <f>[1]Изменения!N8</f>
        <v>ЕИ</v>
      </c>
      <c r="P187" s="34" t="s">
        <v>63</v>
      </c>
    </row>
    <row r="188" spans="1:16" ht="36" outlineLevel="1">
      <c r="A188" s="18"/>
      <c r="B188" s="28" t="s">
        <v>433</v>
      </c>
      <c r="C188" s="28" t="s">
        <v>434</v>
      </c>
      <c r="D188" s="28" t="s">
        <v>647</v>
      </c>
      <c r="E188" s="28" t="s">
        <v>448</v>
      </c>
      <c r="F188" s="28" t="s">
        <v>42</v>
      </c>
      <c r="G188" s="28" t="s">
        <v>43</v>
      </c>
      <c r="H188" s="28">
        <v>1</v>
      </c>
      <c r="I188" s="28" t="s">
        <v>449</v>
      </c>
      <c r="J188" s="28" t="s">
        <v>648</v>
      </c>
      <c r="K188" s="42">
        <v>2900000</v>
      </c>
      <c r="L188" s="42">
        <f>K188</f>
        <v>2900000</v>
      </c>
      <c r="M188" s="30">
        <v>42635</v>
      </c>
      <c r="N188" s="30">
        <v>42635</v>
      </c>
      <c r="O188" s="28" t="s">
        <v>257</v>
      </c>
      <c r="P188" s="28" t="s">
        <v>649</v>
      </c>
    </row>
    <row r="189" spans="1:16" ht="27.75" customHeight="1" outlineLevel="1">
      <c r="A189" s="18"/>
      <c r="B189" s="43" t="s">
        <v>650</v>
      </c>
      <c r="C189" s="43">
        <v>4521103</v>
      </c>
      <c r="D189" s="28" t="s">
        <v>651</v>
      </c>
      <c r="E189" s="28" t="s">
        <v>652</v>
      </c>
      <c r="F189" s="28" t="s">
        <v>42</v>
      </c>
      <c r="G189" s="28" t="s">
        <v>43</v>
      </c>
      <c r="H189" s="28">
        <v>1</v>
      </c>
      <c r="I189" s="44">
        <v>30219000002</v>
      </c>
      <c r="J189" s="44" t="s">
        <v>653</v>
      </c>
      <c r="K189" s="45">
        <v>1344616.41</v>
      </c>
      <c r="L189" s="46">
        <v>1586647.36</v>
      </c>
      <c r="M189" s="30">
        <v>42635</v>
      </c>
      <c r="N189" s="30">
        <v>42663</v>
      </c>
      <c r="O189" s="28" t="s">
        <v>46</v>
      </c>
      <c r="P189" s="28" t="s">
        <v>613</v>
      </c>
    </row>
    <row r="190" spans="1:16" ht="15">
      <c r="A190" s="7" t="s">
        <v>597</v>
      </c>
      <c r="B190" s="7"/>
      <c r="C190" s="7"/>
      <c r="D190" s="7"/>
      <c r="E190" s="7"/>
      <c r="F190" s="7"/>
      <c r="G190" s="7"/>
      <c r="H190" s="7"/>
      <c r="I190" s="7"/>
      <c r="J190" s="7"/>
      <c r="K190" s="8">
        <f>SUM(K191:K206)</f>
        <v>23341779.956370495</v>
      </c>
      <c r="L190" s="8">
        <f>SUM(L191:L206)</f>
        <v>25775738.835917182</v>
      </c>
      <c r="M190" s="7"/>
      <c r="N190" s="7"/>
      <c r="O190" s="7"/>
      <c r="P190" s="7"/>
    </row>
    <row r="191" spans="1:16" ht="36" outlineLevel="1">
      <c r="A191" s="18">
        <v>183</v>
      </c>
      <c r="B191" s="2" t="s">
        <v>598</v>
      </c>
      <c r="C191" s="2" t="s">
        <v>598</v>
      </c>
      <c r="D191" s="2" t="s">
        <v>599</v>
      </c>
      <c r="E191" s="2" t="s">
        <v>478</v>
      </c>
      <c r="F191" s="2" t="s">
        <v>42</v>
      </c>
      <c r="G191" s="2" t="s">
        <v>43</v>
      </c>
      <c r="H191" s="2">
        <v>1</v>
      </c>
      <c r="I191" s="2" t="s">
        <v>14</v>
      </c>
      <c r="J191" s="2" t="s">
        <v>51</v>
      </c>
      <c r="K191" s="3">
        <v>551000</v>
      </c>
      <c r="L191" s="3">
        <v>650180</v>
      </c>
      <c r="M191" s="4">
        <v>42644</v>
      </c>
      <c r="N191" s="4">
        <v>42735</v>
      </c>
      <c r="O191" s="2" t="s">
        <v>46</v>
      </c>
      <c r="P191" s="2" t="s">
        <v>63</v>
      </c>
    </row>
    <row r="192" spans="1:16" ht="36" outlineLevel="1">
      <c r="A192" s="18">
        <v>184</v>
      </c>
      <c r="B192" s="2" t="s">
        <v>253</v>
      </c>
      <c r="C192" s="2" t="s">
        <v>600</v>
      </c>
      <c r="D192" s="2" t="s">
        <v>601</v>
      </c>
      <c r="E192" s="2" t="s">
        <v>254</v>
      </c>
      <c r="F192" s="2" t="s">
        <v>42</v>
      </c>
      <c r="G192" s="2" t="s">
        <v>43</v>
      </c>
      <c r="H192" s="2">
        <v>1</v>
      </c>
      <c r="I192" s="2" t="s">
        <v>76</v>
      </c>
      <c r="J192" s="2" t="s">
        <v>77</v>
      </c>
      <c r="K192" s="3">
        <v>2411039.34</v>
      </c>
      <c r="L192" s="3">
        <v>2845026.42</v>
      </c>
      <c r="M192" s="4">
        <v>42644</v>
      </c>
      <c r="N192" s="4">
        <v>43028</v>
      </c>
      <c r="O192" s="2" t="s">
        <v>257</v>
      </c>
      <c r="P192" s="2" t="s">
        <v>63</v>
      </c>
    </row>
    <row r="193" spans="1:16" ht="36" outlineLevel="1">
      <c r="A193" s="18">
        <v>185</v>
      </c>
      <c r="B193" s="2" t="s">
        <v>253</v>
      </c>
      <c r="C193" s="2" t="s">
        <v>600</v>
      </c>
      <c r="D193" s="2" t="s">
        <v>602</v>
      </c>
      <c r="E193" s="2" t="s">
        <v>254</v>
      </c>
      <c r="F193" s="2" t="s">
        <v>42</v>
      </c>
      <c r="G193" s="2" t="s">
        <v>43</v>
      </c>
      <c r="H193" s="2">
        <v>1</v>
      </c>
      <c r="I193" s="2" t="s">
        <v>603</v>
      </c>
      <c r="J193" s="2" t="s">
        <v>604</v>
      </c>
      <c r="K193" s="3">
        <v>1072156.74</v>
      </c>
      <c r="L193" s="3">
        <v>1265144.95</v>
      </c>
      <c r="M193" s="4">
        <v>42684</v>
      </c>
      <c r="N193" s="4">
        <v>43059</v>
      </c>
      <c r="O193" s="2" t="s">
        <v>257</v>
      </c>
      <c r="P193" s="2" t="s">
        <v>63</v>
      </c>
    </row>
    <row r="194" spans="1:16" ht="36" outlineLevel="1">
      <c r="A194" s="18">
        <v>186</v>
      </c>
      <c r="B194" s="2" t="s">
        <v>253</v>
      </c>
      <c r="C194" s="2" t="s">
        <v>600</v>
      </c>
      <c r="D194" s="2" t="s">
        <v>605</v>
      </c>
      <c r="E194" s="2" t="s">
        <v>254</v>
      </c>
      <c r="F194" s="2" t="s">
        <v>42</v>
      </c>
      <c r="G194" s="2" t="s">
        <v>43</v>
      </c>
      <c r="H194" s="2">
        <v>1</v>
      </c>
      <c r="I194" s="2" t="s">
        <v>606</v>
      </c>
      <c r="J194" s="2" t="s">
        <v>607</v>
      </c>
      <c r="K194" s="3">
        <v>331731.33</v>
      </c>
      <c r="L194" s="3">
        <v>391442.97</v>
      </c>
      <c r="M194" s="4">
        <v>42684</v>
      </c>
      <c r="N194" s="4">
        <v>43059</v>
      </c>
      <c r="O194" s="2" t="s">
        <v>257</v>
      </c>
      <c r="P194" s="2" t="s">
        <v>63</v>
      </c>
    </row>
    <row r="195" spans="1:16" ht="36" outlineLevel="1">
      <c r="A195" s="18">
        <v>187</v>
      </c>
      <c r="B195" s="33" t="s">
        <v>623</v>
      </c>
      <c r="C195" s="33" t="s">
        <v>623</v>
      </c>
      <c r="D195" s="33" t="s">
        <v>622</v>
      </c>
      <c r="E195" s="33" t="s">
        <v>624</v>
      </c>
      <c r="F195" s="18">
        <v>876</v>
      </c>
      <c r="G195" s="33" t="s">
        <v>43</v>
      </c>
      <c r="H195" s="33">
        <v>1</v>
      </c>
      <c r="I195" s="33" t="s">
        <v>14</v>
      </c>
      <c r="J195" s="33" t="s">
        <v>51</v>
      </c>
      <c r="K195" s="3">
        <f>'[2]Приложение 1'!K21</f>
        <v>2348000.2650242271</v>
      </c>
      <c r="L195" s="3">
        <f>'[2]Приложение 1'!L21</f>
        <v>2770640.312728588</v>
      </c>
      <c r="M195" s="4">
        <v>42566</v>
      </c>
      <c r="N195" s="4">
        <v>43100</v>
      </c>
      <c r="O195" s="33" t="s">
        <v>257</v>
      </c>
      <c r="P195" s="33" t="s">
        <v>63</v>
      </c>
    </row>
    <row r="196" spans="1:16" ht="36" outlineLevel="1">
      <c r="A196" s="18">
        <v>188</v>
      </c>
      <c r="B196" s="33" t="s">
        <v>623</v>
      </c>
      <c r="C196" s="33" t="s">
        <v>623</v>
      </c>
      <c r="D196" s="33" t="str">
        <f>'[2]Приложение 2'!$B$21</f>
        <v>Оказание услуг экспертно-методического характера в области методологии организации закупочной деятельности</v>
      </c>
      <c r="E196" s="33" t="s">
        <v>624</v>
      </c>
      <c r="F196" s="18">
        <v>876</v>
      </c>
      <c r="G196" s="33" t="s">
        <v>43</v>
      </c>
      <c r="H196" s="33">
        <v>1</v>
      </c>
      <c r="I196" s="33" t="s">
        <v>14</v>
      </c>
      <c r="J196" s="33" t="s">
        <v>51</v>
      </c>
      <c r="K196" s="3">
        <f>'[2]Приложение 2'!K21</f>
        <v>497066.12134626694</v>
      </c>
      <c r="L196" s="3">
        <f>'[2]Приложение 2'!L21</f>
        <v>586538.02318859496</v>
      </c>
      <c r="M196" s="4">
        <v>42566</v>
      </c>
      <c r="N196" s="4">
        <v>43100</v>
      </c>
      <c r="O196" s="33" t="s">
        <v>257</v>
      </c>
      <c r="P196" s="33" t="s">
        <v>63</v>
      </c>
    </row>
    <row r="197" spans="1:16" ht="24" outlineLevel="1">
      <c r="A197" s="18">
        <v>189</v>
      </c>
      <c r="B197" s="36" t="s">
        <v>69</v>
      </c>
      <c r="C197" s="36" t="s">
        <v>70</v>
      </c>
      <c r="D197" s="36" t="s">
        <v>626</v>
      </c>
      <c r="E197" s="36" t="s">
        <v>627</v>
      </c>
      <c r="F197" s="36" t="s">
        <v>42</v>
      </c>
      <c r="G197" s="36" t="s">
        <v>43</v>
      </c>
      <c r="H197" s="36">
        <v>1</v>
      </c>
      <c r="I197" s="36">
        <v>30132000000</v>
      </c>
      <c r="J197" s="36" t="s">
        <v>628</v>
      </c>
      <c r="K197" s="34">
        <v>650000</v>
      </c>
      <c r="L197" s="34">
        <v>767000</v>
      </c>
      <c r="M197" s="38">
        <v>42592</v>
      </c>
      <c r="N197" s="38">
        <v>42643</v>
      </c>
      <c r="O197" s="36" t="s">
        <v>46</v>
      </c>
      <c r="P197" s="36" t="s">
        <v>47</v>
      </c>
    </row>
    <row r="198" spans="1:16" ht="36" outlineLevel="1">
      <c r="A198" s="18">
        <v>190</v>
      </c>
      <c r="B198" s="39" t="s">
        <v>631</v>
      </c>
      <c r="C198" s="39" t="s">
        <v>632</v>
      </c>
      <c r="D198" s="39" t="s">
        <v>638</v>
      </c>
      <c r="E198" s="39" t="s">
        <v>645</v>
      </c>
      <c r="F198" s="39" t="s">
        <v>42</v>
      </c>
      <c r="G198" s="39" t="s">
        <v>43</v>
      </c>
      <c r="H198" s="39">
        <v>1</v>
      </c>
      <c r="I198" s="28" t="s">
        <v>14</v>
      </c>
      <c r="J198" s="28" t="s">
        <v>612</v>
      </c>
      <c r="K198" s="34">
        <v>4539510.91</v>
      </c>
      <c r="L198" s="34">
        <v>4539510.91</v>
      </c>
      <c r="M198" s="38">
        <v>42614</v>
      </c>
      <c r="N198" s="38">
        <v>43220</v>
      </c>
      <c r="O198" s="39" t="s">
        <v>131</v>
      </c>
      <c r="P198" s="28" t="s">
        <v>613</v>
      </c>
    </row>
    <row r="199" spans="1:16" ht="36" outlineLevel="1">
      <c r="A199" s="18">
        <v>191</v>
      </c>
      <c r="B199" s="40" t="s">
        <v>646</v>
      </c>
      <c r="C199" s="39" t="s">
        <v>632</v>
      </c>
      <c r="D199" s="39" t="s">
        <v>639</v>
      </c>
      <c r="E199" s="39" t="s">
        <v>645</v>
      </c>
      <c r="F199" s="39" t="s">
        <v>42</v>
      </c>
      <c r="G199" s="39" t="s">
        <v>43</v>
      </c>
      <c r="H199" s="39">
        <v>1</v>
      </c>
      <c r="I199" s="28" t="s">
        <v>14</v>
      </c>
      <c r="J199" s="28" t="s">
        <v>612</v>
      </c>
      <c r="K199" s="34">
        <v>1234160.3600000001</v>
      </c>
      <c r="L199" s="34">
        <v>1234160.3600000001</v>
      </c>
      <c r="M199" s="38">
        <v>42614</v>
      </c>
      <c r="N199" s="38">
        <v>43830</v>
      </c>
      <c r="O199" s="39" t="s">
        <v>131</v>
      </c>
      <c r="P199" s="28" t="s">
        <v>613</v>
      </c>
    </row>
    <row r="200" spans="1:16" ht="36" outlineLevel="1">
      <c r="A200" s="18">
        <v>192</v>
      </c>
      <c r="B200" s="39" t="s">
        <v>633</v>
      </c>
      <c r="C200" s="39" t="s">
        <v>634</v>
      </c>
      <c r="D200" s="39" t="s">
        <v>640</v>
      </c>
      <c r="E200" s="39" t="s">
        <v>645</v>
      </c>
      <c r="F200" s="39" t="s">
        <v>42</v>
      </c>
      <c r="G200" s="39" t="s">
        <v>43</v>
      </c>
      <c r="H200" s="39">
        <v>1</v>
      </c>
      <c r="I200" s="28" t="s">
        <v>14</v>
      </c>
      <c r="J200" s="28" t="s">
        <v>612</v>
      </c>
      <c r="K200" s="34">
        <v>11900</v>
      </c>
      <c r="L200" s="34">
        <v>11900</v>
      </c>
      <c r="M200" s="38">
        <v>42614</v>
      </c>
      <c r="N200" s="38">
        <v>43190</v>
      </c>
      <c r="O200" s="39" t="s">
        <v>131</v>
      </c>
      <c r="P200" s="28" t="s">
        <v>613</v>
      </c>
    </row>
    <row r="201" spans="1:16" ht="36" outlineLevel="1">
      <c r="A201" s="18">
        <v>193</v>
      </c>
      <c r="B201" s="39" t="s">
        <v>487</v>
      </c>
      <c r="C201" s="39" t="s">
        <v>488</v>
      </c>
      <c r="D201" s="39" t="s">
        <v>489</v>
      </c>
      <c r="E201" s="39" t="s">
        <v>645</v>
      </c>
      <c r="F201" s="39" t="s">
        <v>42</v>
      </c>
      <c r="G201" s="39" t="s">
        <v>43</v>
      </c>
      <c r="H201" s="39">
        <v>1</v>
      </c>
      <c r="I201" s="28" t="s">
        <v>14</v>
      </c>
      <c r="J201" s="28" t="s">
        <v>612</v>
      </c>
      <c r="K201" s="34">
        <v>1996900</v>
      </c>
      <c r="L201" s="34">
        <v>1996900</v>
      </c>
      <c r="M201" s="38">
        <v>42614</v>
      </c>
      <c r="N201" s="38">
        <v>43343</v>
      </c>
      <c r="O201" s="39" t="s">
        <v>131</v>
      </c>
      <c r="P201" s="28" t="s">
        <v>613</v>
      </c>
    </row>
    <row r="202" spans="1:16" ht="36" outlineLevel="1">
      <c r="A202" s="18">
        <v>194</v>
      </c>
      <c r="B202" s="39" t="s">
        <v>635</v>
      </c>
      <c r="C202" s="39" t="s">
        <v>636</v>
      </c>
      <c r="D202" s="39" t="s">
        <v>641</v>
      </c>
      <c r="E202" s="39" t="s">
        <v>645</v>
      </c>
      <c r="F202" s="39" t="s">
        <v>42</v>
      </c>
      <c r="G202" s="39" t="s">
        <v>43</v>
      </c>
      <c r="H202" s="39">
        <v>1</v>
      </c>
      <c r="I202" s="28" t="s">
        <v>14</v>
      </c>
      <c r="J202" s="28" t="s">
        <v>612</v>
      </c>
      <c r="K202" s="34">
        <v>285840.28000000003</v>
      </c>
      <c r="L202" s="34">
        <v>285840.28000000003</v>
      </c>
      <c r="M202" s="38">
        <v>42614</v>
      </c>
      <c r="N202" s="38">
        <v>43190</v>
      </c>
      <c r="O202" s="39" t="s">
        <v>131</v>
      </c>
      <c r="P202" s="28" t="s">
        <v>613</v>
      </c>
    </row>
    <row r="203" spans="1:16" ht="48" outlineLevel="1">
      <c r="A203" s="18">
        <v>195</v>
      </c>
      <c r="B203" s="39" t="s">
        <v>633</v>
      </c>
      <c r="C203" s="39" t="s">
        <v>634</v>
      </c>
      <c r="D203" s="39" t="s">
        <v>642</v>
      </c>
      <c r="E203" s="39" t="s">
        <v>645</v>
      </c>
      <c r="F203" s="39" t="s">
        <v>42</v>
      </c>
      <c r="G203" s="39" t="s">
        <v>43</v>
      </c>
      <c r="H203" s="39">
        <v>1</v>
      </c>
      <c r="I203" s="28" t="s">
        <v>14</v>
      </c>
      <c r="J203" s="28" t="s">
        <v>612</v>
      </c>
      <c r="K203" s="34">
        <v>1386500</v>
      </c>
      <c r="L203" s="34">
        <v>1386500</v>
      </c>
      <c r="M203" s="38">
        <v>42614</v>
      </c>
      <c r="N203" s="38">
        <v>43185</v>
      </c>
      <c r="O203" s="39" t="s">
        <v>131</v>
      </c>
      <c r="P203" s="28" t="s">
        <v>613</v>
      </c>
    </row>
    <row r="204" spans="1:16" ht="36" outlineLevel="1">
      <c r="A204" s="18">
        <v>196</v>
      </c>
      <c r="B204" s="39" t="s">
        <v>633</v>
      </c>
      <c r="C204" s="39" t="s">
        <v>637</v>
      </c>
      <c r="D204" s="39" t="s">
        <v>643</v>
      </c>
      <c r="E204" s="39" t="s">
        <v>645</v>
      </c>
      <c r="F204" s="39" t="s">
        <v>42</v>
      </c>
      <c r="G204" s="39" t="s">
        <v>43</v>
      </c>
      <c r="H204" s="39">
        <v>1</v>
      </c>
      <c r="I204" s="28" t="s">
        <v>14</v>
      </c>
      <c r="J204" s="28" t="s">
        <v>612</v>
      </c>
      <c r="K204" s="34">
        <v>274974.61</v>
      </c>
      <c r="L204" s="34">
        <v>274974.61</v>
      </c>
      <c r="M204" s="38">
        <v>42614</v>
      </c>
      <c r="N204" s="38">
        <v>43462</v>
      </c>
      <c r="O204" s="39" t="s">
        <v>131</v>
      </c>
      <c r="P204" s="28" t="s">
        <v>613</v>
      </c>
    </row>
    <row r="205" spans="1:16" ht="36" outlineLevel="1">
      <c r="A205" s="18">
        <v>197</v>
      </c>
      <c r="B205" s="39" t="s">
        <v>633</v>
      </c>
      <c r="C205" s="39" t="s">
        <v>634</v>
      </c>
      <c r="D205" s="39" t="s">
        <v>644</v>
      </c>
      <c r="E205" s="39" t="s">
        <v>645</v>
      </c>
      <c r="F205" s="39" t="s">
        <v>42</v>
      </c>
      <c r="G205" s="39" t="s">
        <v>43</v>
      </c>
      <c r="H205" s="39">
        <v>1</v>
      </c>
      <c r="I205" s="28" t="s">
        <v>14</v>
      </c>
      <c r="J205" s="28" t="s">
        <v>612</v>
      </c>
      <c r="K205" s="34">
        <v>90000</v>
      </c>
      <c r="L205" s="34">
        <v>90000</v>
      </c>
      <c r="M205" s="38">
        <v>42614</v>
      </c>
      <c r="N205" s="38">
        <v>43100</v>
      </c>
      <c r="O205" s="39" t="s">
        <v>131</v>
      </c>
      <c r="P205" s="28" t="s">
        <v>613</v>
      </c>
    </row>
    <row r="206" spans="1:16" ht="36" outlineLevel="1">
      <c r="A206" s="18">
        <v>198</v>
      </c>
      <c r="B206" s="41" t="s">
        <v>623</v>
      </c>
      <c r="C206" s="41" t="s">
        <v>623</v>
      </c>
      <c r="D206" s="41" t="s">
        <v>654</v>
      </c>
      <c r="E206" s="41" t="s">
        <v>645</v>
      </c>
      <c r="F206" s="18">
        <v>876</v>
      </c>
      <c r="G206" s="41" t="s">
        <v>43</v>
      </c>
      <c r="H206" s="41">
        <v>1</v>
      </c>
      <c r="I206" s="28" t="s">
        <v>14</v>
      </c>
      <c r="J206" s="28" t="s">
        <v>612</v>
      </c>
      <c r="K206" s="34">
        <v>5661000</v>
      </c>
      <c r="L206" s="34">
        <v>6679980</v>
      </c>
      <c r="M206" s="38">
        <v>42646</v>
      </c>
      <c r="N206" s="38">
        <v>43100</v>
      </c>
      <c r="O206" s="41" t="s">
        <v>257</v>
      </c>
      <c r="P206" s="28" t="s">
        <v>649</v>
      </c>
    </row>
    <row r="207" spans="1:16" ht="15">
      <c r="A207" s="5" t="s">
        <v>608</v>
      </c>
      <c r="B207" s="5"/>
      <c r="C207" s="5"/>
      <c r="D207" s="5"/>
      <c r="E207" s="5"/>
      <c r="F207" s="5"/>
      <c r="G207" s="5"/>
      <c r="H207" s="5"/>
      <c r="I207" s="5"/>
      <c r="J207" s="5"/>
      <c r="K207" s="6">
        <f>SUM(K190,K170,K107,K17)</f>
        <v>2078657609.697557</v>
      </c>
      <c r="L207" s="6">
        <f>SUM(L190,L170,L107,L17)</f>
        <v>2432097470.281517</v>
      </c>
      <c r="M207" s="5"/>
      <c r="N207" s="5"/>
      <c r="O207" s="5"/>
      <c r="P207" s="5"/>
    </row>
  </sheetData>
  <mergeCells count="29">
    <mergeCell ref="A2:P2"/>
    <mergeCell ref="A3:P3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3:A15"/>
    <mergeCell ref="B13:B15"/>
    <mergeCell ref="C13:C15"/>
    <mergeCell ref="D13:N13"/>
    <mergeCell ref="O13:O15"/>
    <mergeCell ref="P13:P14"/>
    <mergeCell ref="D14:D15"/>
    <mergeCell ref="E14:E15"/>
    <mergeCell ref="F14:G14"/>
    <mergeCell ref="H14:H15"/>
    <mergeCell ref="I14:J14"/>
    <mergeCell ref="K14:L14"/>
    <mergeCell ref="M14:N14"/>
  </mergeCells>
  <hyperlinks>
    <hyperlink ref="D8" r:id="rId1"/>
  </hyperlinks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ГКПЗ ООС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Пинаева Татьяна Юрьевна</dc:creator>
  <cp:lastModifiedBy>Сербин Олег Владимирович</cp:lastModifiedBy>
  <dcterms:created xsi:type="dcterms:W3CDTF">2016-05-25T21:20:25Z</dcterms:created>
  <dcterms:modified xsi:type="dcterms:W3CDTF">2016-10-17T01:38:02Z</dcterms:modified>
</cp:coreProperties>
</file>